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activeTab="2"/>
  </bookViews>
  <sheets>
    <sheet name="合计" sheetId="8" r:id="rId1"/>
    <sheet name="陈埠厨具设备" sheetId="7" r:id="rId2"/>
    <sheet name="焦岗湖厨具设备" sheetId="1" r:id="rId3"/>
  </sheets>
  <definedNames>
    <definedName name="_xlnm.Print_Titles" localSheetId="1">陈埠厨具设备!$1:$3</definedName>
    <definedName name="_xlnm.Print_Titles" localSheetId="2">焦岗湖厨具设备!$1:$3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72" name="ID_6A642A94E066466BAAB3AA6129BA23D2" descr=" "/>
        <xdr:cNvPicPr/>
      </xdr:nvPicPr>
      <xdr:blipFill>
        <a:blip r:embed="rId1"/>
        <a:srcRect/>
        <a:stretch>
          <a:fillRect/>
        </a:stretch>
      </xdr:blipFill>
      <xdr:spPr>
        <a:xfrm>
          <a:off x="9868535" y="202149712"/>
          <a:ext cx="464185" cy="335280"/>
        </a:xfrm>
        <a:prstGeom prst="rect">
          <a:avLst/>
        </a:prstGeom>
        <a:noFill/>
        <a:ln w="9525" cap="flat" cmpd="sng">
          <a:noFill/>
          <a:prstDash val="solid"/>
          <a:miter/>
        </a:ln>
        <a:effectLst/>
      </xdr:spPr>
    </xdr:pic>
  </etc:cellImage>
  <etc:cellImage>
    <xdr:pic>
      <xdr:nvPicPr>
        <xdr:cNvPr id="49" name="ID_8430778C0DA84DE5B2C482FCCC0B3D4F" descr="PRE"/>
        <xdr:cNvPicPr/>
      </xdr:nvPicPr>
      <xdr:blipFill>
        <a:blip r:embed="rId2"/>
        <a:srcRect/>
        <a:stretch>
          <a:fillRect/>
        </a:stretch>
      </xdr:blipFill>
      <xdr:spPr>
        <a:xfrm>
          <a:off x="9838055" y="202625952"/>
          <a:ext cx="498475" cy="504832"/>
        </a:xfrm>
        <a:prstGeom prst="rect">
          <a:avLst/>
        </a:prstGeom>
        <a:noFill/>
        <a:ln w="9525" cap="flat" cmpd="sng">
          <a:noFill/>
          <a:prstDash val="solid"/>
          <a:miter/>
        </a:ln>
        <a:effectLst/>
      </xdr:spPr>
    </xdr:pic>
  </etc:cellImage>
  <etc:cellImage>
    <xdr:pic>
      <xdr:nvPicPr>
        <xdr:cNvPr id="2" name="ID_588591FABE56494C8F3B86ED7D510ECC" descr="PRE"/>
        <xdr:cNvPicPr>
          <a:picLocks noChangeAspect="1"/>
        </xdr:cNvPicPr>
      </xdr:nvPicPr>
      <xdr:blipFill>
        <a:blip r:embed="rId3"/>
        <a:stretch>
          <a:fillRect/>
        </a:stretch>
      </xdr:blipFill>
      <xdr:spPr>
        <a:xfrm>
          <a:off x="9436735" y="28025090"/>
          <a:ext cx="711200" cy="724535"/>
        </a:xfrm>
        <a:prstGeom prst="rect">
          <a:avLst/>
        </a:prstGeom>
      </xdr:spPr>
    </xdr:pic>
  </etc:cellImage>
  <etc:cellImage>
    <xdr:pic>
      <xdr:nvPicPr>
        <xdr:cNvPr id="27" name="ID_9144F6F912374802A743C93B0FD33664"/>
        <xdr:cNvPicPr>
          <a:picLocks noChangeAspect="1"/>
        </xdr:cNvPicPr>
      </xdr:nvPicPr>
      <xdr:blipFill>
        <a:blip r:embed="rId4"/>
        <a:stretch>
          <a:fillRect/>
        </a:stretch>
      </xdr:blipFill>
      <xdr:spPr>
        <a:xfrm>
          <a:off x="9432290" y="4807585"/>
          <a:ext cx="720090" cy="720090"/>
        </a:xfrm>
        <a:prstGeom prst="rect">
          <a:avLst/>
        </a:prstGeom>
        <a:noFill/>
        <a:ln w="9525">
          <a:noFill/>
        </a:ln>
      </xdr:spPr>
    </xdr:pic>
  </etc:cellImage>
  <etc:cellImage>
    <xdr:pic>
      <xdr:nvPicPr>
        <xdr:cNvPr id="31" name="ID_3EDA326A32714BC592607E0295E05D4C" descr="PRE"/>
        <xdr:cNvPicPr>
          <a:picLocks noChangeAspect="1"/>
        </xdr:cNvPicPr>
      </xdr:nvPicPr>
      <xdr:blipFill>
        <a:blip r:embed="rId5"/>
        <a:stretch>
          <a:fillRect/>
        </a:stretch>
      </xdr:blipFill>
      <xdr:spPr>
        <a:xfrm>
          <a:off x="9432290" y="15226665"/>
          <a:ext cx="720090" cy="720090"/>
        </a:xfrm>
        <a:prstGeom prst="rect">
          <a:avLst/>
        </a:prstGeom>
      </xdr:spPr>
    </xdr:pic>
  </etc:cellImage>
  <etc:cellImage>
    <xdr:pic>
      <xdr:nvPicPr>
        <xdr:cNvPr id="38" name="ID_3D4987E02DBF46F59D65098DE754FE3B"/>
        <xdr:cNvPicPr>
          <a:picLocks noChangeAspect="1"/>
        </xdr:cNvPicPr>
      </xdr:nvPicPr>
      <xdr:blipFill>
        <a:blip r:embed="rId6"/>
        <a:stretch>
          <a:fillRect/>
        </a:stretch>
      </xdr:blipFill>
      <xdr:spPr>
        <a:xfrm>
          <a:off x="9432290" y="24594185"/>
          <a:ext cx="720090" cy="720090"/>
        </a:xfrm>
        <a:prstGeom prst="rect">
          <a:avLst/>
        </a:prstGeom>
        <a:noFill/>
        <a:ln w="9525">
          <a:noFill/>
        </a:ln>
      </xdr:spPr>
    </xdr:pic>
  </etc:cellImage>
  <etc:cellImage>
    <xdr:pic>
      <xdr:nvPicPr>
        <xdr:cNvPr id="36" name="ID_260EA493C1A949D987577C52B7D00C3F" descr="PRE"/>
        <xdr:cNvPicPr>
          <a:picLocks noChangeAspect="1"/>
        </xdr:cNvPicPr>
      </xdr:nvPicPr>
      <xdr:blipFill>
        <a:blip r:embed="rId7"/>
        <a:stretch>
          <a:fillRect/>
        </a:stretch>
      </xdr:blipFill>
      <xdr:spPr>
        <a:xfrm>
          <a:off x="9436735" y="19639915"/>
          <a:ext cx="711200" cy="720090"/>
        </a:xfrm>
        <a:prstGeom prst="rect">
          <a:avLst/>
        </a:prstGeom>
      </xdr:spPr>
    </xdr:pic>
  </etc:cellImage>
</etc:cellImages>
</file>

<file path=xl/sharedStrings.xml><?xml version="1.0" encoding="utf-8"?>
<sst xmlns="http://schemas.openxmlformats.org/spreadsheetml/2006/main" count="376" uniqueCount="210">
  <si>
    <t>安徽交控集团2025年度服务区综合改造提升工程项目厨具设备采购及安装项目</t>
  </si>
  <si>
    <t>序号</t>
  </si>
  <si>
    <t>服务区名称</t>
  </si>
  <si>
    <t>金额（元）</t>
  </si>
  <si>
    <t>备注</t>
  </si>
  <si>
    <t>陈埠</t>
  </si>
  <si>
    <t>焦岗湖</t>
  </si>
  <si>
    <t>合计总价（元）</t>
  </si>
  <si>
    <t>安徽交控集团2025年度服务区综合改造提升工程项目厨具设备采购及安装项目（陈埠）</t>
  </si>
  <si>
    <t>项目名称</t>
  </si>
  <si>
    <t>规格尺寸及参数</t>
  </si>
  <si>
    <t>单位</t>
  </si>
  <si>
    <t>数量</t>
  </si>
  <si>
    <t>金额(元)</t>
  </si>
  <si>
    <t/>
  </si>
  <si>
    <t>参考照片</t>
  </si>
  <si>
    <t>单价（元）</t>
  </si>
  <si>
    <t>综合合价（元）</t>
  </si>
  <si>
    <t>单通工作柜</t>
  </si>
  <si>
    <t>—采用优质304不锈钢制作
—台面1.0mm，支架、通脚为Φ51×δ1.0mm不锈钢，                                         —δ1.0mm不锈钢滚珠双向移门，                           
—配Φ51不锈钢可调重力脚。
—规格：长1800mm*宽800mm*高800mm</t>
  </si>
  <si>
    <t>组</t>
  </si>
  <si>
    <t>—采用优质304不锈钢制作
—台面1.0mm，支架、通脚为Φ51×δ1.0mm不锈钢，                                         —δ1.0mm不锈钢滚珠双向移门，                           
—配Φ51不锈钢可调重力脚。
—规格：长1500mm*宽800mm*高800mm</t>
  </si>
  <si>
    <t>—采用优质304不锈钢制作
—台面1.0mm，支架、通脚为Φ51×δ1.0mm不锈钢，                                         —δ1.0mm不锈钢滚珠双向移门，                           
—配Φ51不锈钢可调重力脚。
—规格：长1200mm*宽800mm*高800mm</t>
  </si>
  <si>
    <t>—采用优质304不锈钢制作
—台面1.0mm，支架、通脚为Φ51×δ1.0mm不锈钢，                                         —δ1.0mm不锈钢滚珠双向移门，                           
—配Φ51不锈钢可调重力脚。
—规格：长1000mm*宽800mm*高800mm</t>
  </si>
  <si>
    <t>收银机</t>
  </si>
  <si>
    <t>高清触摸屏，2+32G存储，适用于多种点餐</t>
  </si>
  <si>
    <t>台</t>
  </si>
  <si>
    <t>豆浆机</t>
  </si>
  <si>
    <t>760mm*416mm*328mm，17L容量，可提前12小时预约，单次80人量，高浓度豆浆，100℃持续高温熬煮</t>
  </si>
  <si>
    <t>豆花机</t>
  </si>
  <si>
    <t>750*530*540，可做豆浆、豆花、豆腐脑、豆腐，磨豆速度160斤/小时，</t>
  </si>
  <si>
    <t>煎饺电灶</t>
  </si>
  <si>
    <t>380V，8KW，800×800×800
不锈钢机身，360°旋转，受热均匀，不焦不糊，适用于煎包、煎饺、锅贴。</t>
  </si>
  <si>
    <t>四层平板货架</t>
  </si>
  <si>
    <t>1200*500*1500；优质不锈钢板制作；
主材采用1.0mm不锈钢,层板0.8mm不锈钢成型底衬，立柱采用φ38不锈钢管,配不锈钢可调节脚。</t>
  </si>
  <si>
    <t>电磁单头矮汤炉</t>
  </si>
  <si>
    <t>长650mm*宽750mm*高1200mm
1.高强度不锈钢材质，拉丝不锈钢一次成型面板                                                                                                                                      
2.采用平板高频率专用线盘，可均匀加热汤桶底面
3.194*84mm大屏LED高清显示屏，电子仿明火显示，瞬间火力大小模拟同步显示功能、功率、高温保护、累计用电量、线盘温度、故障等智能多功能显示
4.使用磁感≧8档磁控火力调节开关，档位对应精确功率调节
5.电磁矮汤炉的核心组件显示屏，开关，航空插板依据GB/T2423.17-2024进行盐雾测试，经过1008个小时以上 ，表面无锈蚀，无褪色。提供带有CMA或CNAS标识的检测报告影印件及在全国认证认可信息公共服务平台的网络查询截图。
6.提供所投电磁矮汤炉通过GB 40876-2021标准进行试验，试验结果平均热效率值≥94%，达到1级能效标准，提供由中国质量认证中心出具的中国节能认证证书和带有CMA或CNAS的试验报告以及在全国认证认可信息公共服务平台官方网站上的截图作为佐证，未提供视作负偏离</t>
  </si>
  <si>
    <t>两眼电陶炉</t>
  </si>
  <si>
    <t>2KW*2，600度高温，定时定温，高温保护</t>
  </si>
  <si>
    <t>四眼电陶炉</t>
  </si>
  <si>
    <t>2KW*4，600度高温，定时定温，高温保护</t>
  </si>
  <si>
    <t>六眼电陶炉</t>
  </si>
  <si>
    <t>2KW*6，600度高温，定时定温，高温保护</t>
  </si>
  <si>
    <t>12头煮面炉连汤桶</t>
  </si>
  <si>
    <t>·外形尺寸：1300×800×800
·电参数：380V/25KW。                 
·升温快，温控范围大。
·保温性能好，温度波动幅度小，温场均匀，确保均匀受热。
·材质：全不锈钢加厚机身，美观耐用。
·调控：按键式温度调节，调温更加简单精准。
·结构：一体成型台面设计，框架结构设计，安全可靠。
·三防：立体三防结构设计，防水、防油烟、防虫。
·温控：内置精准温度传感器，温控准确，温度波动幅度小，确保均匀受热。
·独有宽电压设计，电网适应性强，确保设备正常工作。</t>
  </si>
  <si>
    <t>四格浇头柜</t>
  </si>
  <si>
    <t>800×800×800，功率：3KW，优质不锈钢制作</t>
  </si>
  <si>
    <t>蒸包炉</t>
  </si>
  <si>
    <t>尺寸：650*650*750，电压380V，功率12KW,自动补水，防干烧</t>
  </si>
  <si>
    <t>电饼铛</t>
  </si>
  <si>
    <t>规格：750*620*830
·全不锈钢材质；
·不锈钢智能数控自动恒温
·380V/5KW
·锅内直径 520mm
·温度范围 0~300℃
·下档深度 30mm
·双面加热，悬浮上盖</t>
  </si>
  <si>
    <t>关东煮</t>
  </si>
  <si>
    <t>1.2KW*2，优质不锈钢制作，60～200℃可调节</t>
  </si>
  <si>
    <t>烤肠机</t>
  </si>
  <si>
    <t>1.5KW，360°速烤，智能独立双温控制</t>
  </si>
  <si>
    <t>电饭锅</t>
  </si>
  <si>
    <t>·容量 18L,30 人份
·不粘内胆，配饭勺</t>
  </si>
  <si>
    <t>电扒炉连柜座</t>
  </si>
  <si>
    <t>—功率大，升温快，效率高,外形金不锈钢，简约美观，清洗方便,扒板，减少热量分散,可调节炉脚                                                        
—尺寸：1500*800*800mm
—电源：380V                                    
—功率：5KW</t>
  </si>
  <si>
    <t>双缸电热炸炉连柜座</t>
  </si>
  <si>
    <t>—采用优质不锈钢板制作，强度高，韧性好，简洁美观，圆滑平整，无卫生死角，易于清洗，不锈钢可调脚人性设计，随意调节设备角度
—均温管式燃烧方法，缸内每一点的油温都相同，食品受温相同口感、型色统一，大空间冷油区设计，烹饪时即使食物溢出炸篮，也会盛在缸底冷油区，不会烧焦，从而提高了油的重复利用本及油炸效果
—尺寸：800*800*800mm/50*20
—额定功率：5KW*2 
—额定电压：380v</t>
  </si>
  <si>
    <t>平冷工作台（冷冻）</t>
  </si>
  <si>
    <t>—全不锈钢面板，美观箱体聚氨酯整体发泡配置优质压缩机，制冷强劲，静音节能，加厚保温层
—内嵌式门把手，美观时尚，数字温显，机械温控，操作便捷，弹簧铰链，自动回归门省力省电，可拆卸门封条，易清洗可更换
—加厚铜管制冷，持久耐用
—整机不锈钢内胆，防锈耐蚀，使用寿命长
—电子温控
—功率：220V/420W
—外观尺寸：1800*800*800(mm)
—制冷温度范围：-18℃-+5℃
—容积：380L</t>
  </si>
  <si>
    <t>—全不锈钢面板，美观箱体聚氨酯整体发泡配置优质压缩机，制冷强劲，静音节能，加厚保温层
—内嵌式门把手，美观时尚，数字温显，机械温控，操作便捷，弹簧铰链，自动回归门省力省电，可拆卸门封条，易清洗可更换
—加厚铜管制冷，持久耐用
—整机不锈钢内胆，防锈耐蚀，使用寿命长
—电子温控
—功率：220V/420W
—外观尺寸：1500*800*800(mm)
—制冷温度范围：-18℃-+5℃
—容积：380L</t>
  </si>
  <si>
    <t>单星带盖水池</t>
  </si>
  <si>
    <t>不锈钢制作,700*800*800                                                                               —台面1.0mm，调节脚ф38配不锈钢可调子弹脚4个。
—定制加深洗盆，进水管为Φ15，出水管Φ50。
—规格：700*800*950（mm）</t>
  </si>
  <si>
    <t>油烟净化一体机</t>
  </si>
  <si>
    <t>1、长1500mm*1200mm，外壳采用不锈钢制作；彩色触摸显示屏，智能主板，缺相过载自动保护，有效避免意外烧机；
2、净化芯体采用板式结构电场，电场采用双面锯齿双高压+低压复合式放电技术，耐压值不低于30000V，材质为不锈钢。
3、利用阴极在高压电场中发射出来的电子，以及由电子碰撞空气分子而产生的负离子来捕捉油烟、黑烟、油雾粒子，使粒子带电，再利用电场的作用，使带电粒子被阳极所吸附，以达到清除、净化油烟的目的，排烟口可目测无烟。                    
4、所投产品具有中国环境保护产品认证证书；额定风量下油烟排放浓度≤0.2mg/m3，电场极板间距≥22mm，设备本体阻力≤30Pa，电场荷电区和吸附区材质为 430 不锈钢材质，提供第三方检测机构出具的带有CMA或CNAS标识的检测报告提供带CMA或CNAS标识的检测报告以及在全国认证认可信息公共服务平台官方网站上的截图作为佐证。</t>
  </si>
  <si>
    <t>平台消毒柜</t>
  </si>
  <si>
    <t>长1000mm*宽500mm*1000，功率：600w，净重：70kg ，电源规格：220V/50Hz  柜体采用优质不锈钢板材；密封条：主要作用是使消毒柜门子与箱体密封严密，保温效果好、减少尘土的进入，起到减震、隔热、防尘、固定等作用。产品为硅胶材质，质地柔软、有弹性，持久耐用。门体磁铁采用耐高温磁铁，避免因为高温消磁使门体密封不严，细菌、灰尘等进入；自动控温、恒温技术，内设超高温双重保护功能，使用更安全；发热管、电机、温度控制器、时间定时器、开关等关键配件全部采用于知名厂家，质量安全保证；门铰链：高强度铸钢工艺，坚固耐用，使用次数大大增加；消毒方式：高温+热风循环消毒，杀菌更彻底；</t>
  </si>
  <si>
    <t>单头电磁炒灶</t>
  </si>
  <si>
    <t>1000*800*800；380V/15kw
1.高强度不锈钢材质，拉丝不锈钢一次成型面板                                                                                                                                      
2.采用凹面高频率专用线盘，可均匀加热锅底
3.194*84mm大屏LED高清显示屏，电子仿明火显示，瞬间火力大小模拟同步显示功能、功率、高温保护、累计用电量、线盘温度、故障等智能多功能显示显示屏外壳依据GB4208-2017通过IPX7防水测试
4.使用磁感≧8档火力调节开关，档位对应精确功率调节
5.采用高频率专用线盘，可均匀加热，强化微晶玻璃，不易碎，更耐用，所投电磁双头双尾小炒炉的凹面微晶板（型号规格：Φ400mm）依据GB/T2423.22-2012标准试验温度变化放置在-55±2摄氏度试验箱10分钟，然后升到150±2摄氏度试验箱中10分钟，如此循环50次，试验结束后，外观，结构无破环，损伤，提供带有CMA或CNAS标识的检测报告影印件</t>
  </si>
  <si>
    <t>12盘蒸饭车</t>
  </si>
  <si>
    <t>700*600*1500
1）功率：3P380V /12KW。 
2）材质：外装:不锈钢板，内装：铝合金钢板，门：不锈钢板SUS304，子弹脚：。 
4）微电脑控制煮饭、煮饭米饭微调功能、焖饭功能、煮饭进度显示灯、抽屉式构造。</t>
  </si>
  <si>
    <t>不锈钢吊架</t>
  </si>
  <si>
    <t>1、长1500mm*宽400mm参数：优质201不锈钢板制造，
2、具有良好的耐腐蚀性，耐磨性和耐高温性</t>
  </si>
  <si>
    <t>不锈钢烟罩</t>
  </si>
  <si>
    <t>宽800mm，技术参数：面板采用优质不锈钢板材制作，板材厚度1.0MM</t>
  </si>
  <si>
    <t>延米</t>
  </si>
  <si>
    <t>净水器</t>
  </si>
  <si>
    <t>200*105*620，过滤精度：0.5微米                      
处理水量：10.5L/分钟
适用水压：0.1-0.4Mpa
进水温度：5-38℃
设备特点：1）整机不用电，无废水。大流量，高处理量，能满足更多的用水需求；可去除余氯和异味，以及可能对饮料口感有不良影响的其他侵蚀性污染物；有效滤除泥沙，铁锈，悬浮物，包囊菌等有害物质。</t>
  </si>
  <si>
    <t>不锈钢拖把池</t>
  </si>
  <si>
    <t>1000*450*500，台面采用1.2mm不锈钢制作，洗盆1.2mm，立柱为Φ38不锈钢管,配调节脚。配悬挂钩</t>
  </si>
  <si>
    <t>不锈钢收餐车</t>
  </si>
  <si>
    <t>规格：1000*600*750，技术参数：台面采用不锈钢1.0mm制作，面板下衬中密度板，板厚≥15mm，下加加强筋；立柱：  φ50不锈钢圆管制作；脚：配不锈钢调节脚。</t>
  </si>
  <si>
    <t>四门碗柜</t>
  </si>
  <si>
    <t>1、名称：四门碗柜2、规格：1200*500*1800  3、技术参数：面板采用优质304不锈钢板材制作，板材厚度1.2MM，配可活动脚</t>
  </si>
  <si>
    <t>更衣柜</t>
  </si>
  <si>
    <t>1800*420*900，四门更衣柜</t>
  </si>
  <si>
    <t>食品留样柜</t>
  </si>
  <si>
    <t>1.尺寸430*400*680. 2.电压220V，功率0.5千瓦，控制方式旋钮。3.容积60L，温度区间2-8°</t>
  </si>
  <si>
    <t>紫外线消毒灭菌灯</t>
  </si>
  <si>
    <t>采用长波段，厨房区域杀菌，功率：20W；电压：220V</t>
  </si>
  <si>
    <t>粘捕式灭虫灯</t>
  </si>
  <si>
    <t>光诱粘捕式，静音，无蚊虫掉落，确保食品安全，采用 ABS 材料，30W,双灯管。</t>
  </si>
  <si>
    <t>服务区员工餐设备报价单（单店）</t>
  </si>
  <si>
    <t>中型蒸柜</t>
  </si>
  <si>
    <t>12盘700*600*1500,220V12KW,电源线不低于国标6平方，
采用优质不锈钢板制作；
面板厚度为1.0mm，双层保温，配自动供水装置、水掣及蒸汽过压释放系统，整体采用聚胺脂发泡；柜底40*40*3.5mm角钢防锈焊接处理；锁死型把手设计，采用无毒耐高温可拆卸硅胶条。配安全帽、可调节重力子弹脚。含12个饭盘。</t>
  </si>
  <si>
    <t>双通工作台</t>
  </si>
  <si>
    <t>1800*800*800；优质不锈钢板制作；
台面采用1.0mm不锈钢板，移门、柜身、层板：采用0.8mm厚的优质不锈钢板；柜门采用双层吊辘挂式结构，滑动灵活、轻便，不易嵌入垃圾，清洁卫生；支架通脚为φ38不锈钢。</t>
  </si>
  <si>
    <t>750*800*800，1.整体采用全不锈钢材质2.大面积封闭加热，自动恒温3.迅速升温，温度误差小4.锅体处理通过氮化，健康无涂层5.节能环保，降低能耗功率：5kw/220/380v</t>
  </si>
  <si>
    <t>双星水池</t>
  </si>
  <si>
    <t>1200*700*800,优质不锈钢板制造；
台面板厚1.0mm，星盆板厚0.8mm；脚通Φ38X1.2mm不锈钢管，配不锈钢可调节重力子弹脚；背高150mm，配不锈钢落水器。（报价包含厨房水槽式水龙头及进水软管，每个设备需配置2套）</t>
  </si>
  <si>
    <t>个</t>
  </si>
  <si>
    <t>单星水池</t>
  </si>
  <si>
    <t>600*650*800,优质不锈钢板制造；
台面板厚1.0mm，星盆板厚0.8mm；脚通Φ38X1.2mm不锈钢管，配不锈钢可调节重力子弹脚；背高150mm，配不锈钢落水器。（报价包含厨房水槽式水龙头及进水软管，每个设备需配置1套）</t>
  </si>
  <si>
    <t>电磁双头双尾小炒炉</t>
  </si>
  <si>
    <t>2000*1100*1200；380V/15kw*2
1.高强度不锈钢材质，拉丝不锈钢一次成型面板                                                                                                                                      
2.采用凹面高频率专用线盘，可均匀加热锅底
3.194*84mm大屏LED高清显示屏，电子仿明火显示，瞬间火力大小模拟同步显示功能、功率、高温保护、累计用电量、线盘温度、故障等智能多功能显示显示屏外壳依据GB4208-2017通过IPX7防水测试
4.使用磁感≧8档火力调节开关，档位对应精确功率调节
5.采用高频率专用线盘，可均匀加热，强化微晶玻璃，不易碎，更耐用，所投电磁双头双尾小炒炉的凹面微晶板（型号规格：Φ400mm）依据GB/T2423.22-2012标准试验温度变化放置在-55±2摄氏度试验箱10分钟，然后升到150±2摄氏度试验箱中10分钟，如此循环50次，试验结束后，外观，结构无破环，损伤，提供带有CMA或CNAS标识的检测报告影印件</t>
  </si>
  <si>
    <t>平冷工作台</t>
  </si>
  <si>
    <t>220V,5KW ,1800*750*8001、内、外不锈钢，箱体采用C5H10环保型发泡剂整体式发泡；2、柜体采用高密度保温层,带小于90度自回归关闭构件3、最低温度可达到-18℃</t>
  </si>
  <si>
    <t>消毒柜</t>
  </si>
  <si>
    <t>1100*500*1700,220V,3KW,整体发泡、机械控制，高温消毒，全深框</t>
  </si>
  <si>
    <t>开水器连架</t>
  </si>
  <si>
    <t>全不锈钢电热型；具有全自动进水装置、防干烧装置, 微电脑控制自动开关；电功率：380V/9KW。</t>
  </si>
  <si>
    <t>热水器</t>
  </si>
  <si>
    <t>机器尺寸：825*480*465
mm
额定功率：2200W  容量：80L   净重：25kg 
额定电源：220V-50Hz 能效等级：1级 热水输出率：70%
1.预约功能：用水提前预约，暖心热水随时使用。
2.节能省电：40度温水随用随有，避免高温反复加热，节能省心。
3.热水量可视：剩余热水量实时掌握。
4.速热：2.2KW速热洗，老小区也能轻松装。
5.安全：防电墙专利发明者，洗澡无需断电，19年零事故、主动监测全屋电路、6重用安全电防护系统：防电墙、防水、防干烧、防喷溅、全屋监测、防过压。</t>
  </si>
  <si>
    <t>四门冰箱（全冷冻）</t>
  </si>
  <si>
    <t>外形尺寸：1180×700×1950mm
1.内、外SUS201#不锈钢制作；万宝压缩机；数字温度控制器。制冷方式：直冷；
2.箱体整体式发泡。发泡剂为C5H10环保型。70mm厚高密度保温层,带独立断桥设计，环保且保温防逃冷；门体保温厚度为50mm,带小于90度自回归关闭构件；
3.一体式成型内箱底板及内箱圆弧转角设计，满足卫生要求；蒸发盘管为紫铜管
4.冷冻温度：-18℃～-14℃ ；
5.外箱用料为0.7mm,内箱用料为0.5mm； 
6.功率：0.66kw/h 220V/50Hz</t>
  </si>
  <si>
    <t>四门冰箱（全冷藏）</t>
  </si>
  <si>
    <t>外形尺寸：1180×700×1950mm
1.内、外SUS201#不锈钢制作；万宝压缩机；数字温度控制器。制冷方式：直冷；
2.箱体整体式发泡。发泡剂为C5H10环保型。70mm厚高密度保温层,带独立断桥设计，环保且保温防逃冷；门体保温厚度为50mm,带小于90度自回归关闭构件；
3.一体式成型内箱底板及内箱圆弧转角设计，满足卫生要求；蒸发盘管为紫铜管
4.冷藏温度：+1℃～+5℃ ；
5.外箱用料为0.7mm,内箱用料为0.5mm； 
6.冷藏柜需预留化霜排水点位。
7.功率：0.33kw/h 220V/50Hz</t>
  </si>
  <si>
    <t>保鲜冰箱</t>
  </si>
  <si>
    <t>外形尺寸：614*760*1950mm
1.内、外SUS201#不锈钢制作；万宝压缩机；数字温度控制器。制冷方式：直冷；
2.箱体整体式发泡。发泡剂为C5H10环保型。70mm厚高密度保温层,带独立断桥设计，环保且保温防逃冷；玻璃门为三玻两中空LOW-EW钢化玻璃铝合金边框,带小于90度自回归关闭构件；
3.一体式成型内箱底板及内箱圆弧转角设计，满足卫生要求；蒸发盘管为紫铜管
4.冷藏温度：+3℃～+8℃ ；
5.外箱用料为0.7mm,内箱用料为0.5mm； 
6.冷藏柜需预留化霜排水点位。
7.功率：0.2kw/h 220V/50Hz</t>
  </si>
  <si>
    <t>1200*500*1550；优质不锈钢板制作；
主材采用1.0mm不锈钢,层板0.8mm不锈钢成型底衬，立柱采用φ38不锈钢管,配不锈钢可调节脚。</t>
  </si>
  <si>
    <t>1、外壳采用不锈钢制作；彩色触摸显示屏，智能主板，缺相过载自动保护，有效避免意外烧机；
2、净化芯体采用板式结构电场，电场采用双面锯齿双高压+低压复合式放电技术，耐压值不低于30000V，材质为不锈钢。
3、利用阴极在高压电场中发射出来的电子，以及由电子碰撞空气分子而产生的负离子来捕捉油烟、黑烟、油雾粒子，使粒子带电，再利用电场的作用，使带电粒子被阳极所吸附，以达到清除、净化油烟的目的，排烟口可目测无烟。                    
4、所投产品具有中国环境保护产品认证证书；额定风量下油烟排放浓度≤0.2mg/m3，电场极板间距≥22mm，设备本体阻力≤30Pa，电场荷电区和吸附区材质为 430 不锈钢材质，提供第三方检测机构出具的带有CMA或CNAS标识的检测报告。</t>
  </si>
  <si>
    <t>米</t>
  </si>
  <si>
    <t>四人座椅套装</t>
  </si>
  <si>
    <t>一桌四椅，1200*600*750，桌面:实木多层板斜边桌面，表层，高级纳米防火板贴面，内衬实木多层板压制形成；主架:镀锌铁管，斜撑40*60*1.5mm，R部:50*50*1.5mm，喇叭口圆形设计，整体静电粉末喷涂，底部采用优质防滑橡胶皮条，座椅:采用优质工程塑料ABS压制成型。</t>
  </si>
  <si>
    <t>套</t>
  </si>
  <si>
    <t>米面架</t>
  </si>
  <si>
    <t>1200*500*350优质不锈钢板制作；
主材采用1.0mm不锈钢,格挡采用0.8mm不锈钢型材制作，立柱采用φ38不锈钢管,配不锈钢可调节脚，横格支撑采用25×38不锈钢矩形管。</t>
  </si>
  <si>
    <t>平板推车</t>
  </si>
  <si>
    <t>900*500*900，优质不锈钢板制作；
主材采用1.0mm不锈钢,车身侧边安装防撞护角垫，骨架40*40*3.5mm角钢制作，防锈处理；推车推手Φ32*1.2mm不锈钢管；配6寸优质无声重力万象轮、定向轮各2只。</t>
  </si>
  <si>
    <t>保洁柜</t>
  </si>
  <si>
    <t>1200*500*1800；优质不锈钢板制作；
柜门板为1.0mm，门内壳0.8mm不锈钢，柜门采用双层吊辘挂式结构，滑动灵活、轻便，不易嵌入垃圾，清洁卫生；柜通脚φ63不锈钢配可调子弹脚。</t>
  </si>
  <si>
    <t>电子秤</t>
  </si>
  <si>
    <t>常规尺寸、移动充电式
显示：20mm LED 或LCD带背光
准确度等级：OIML   III  
AD转换：Σ-△，20bit
分辨率：显示 15,000  内码：1,000,000
最小分辨率：0.5μV/d
输入信号范围：0~12.8mV
激励电压：3.3VDC
驱动能力：4个350Ω电阻应变式传感器
工作电源：AC220V 或电池6V4Ah
工作环境温度：-10~40℃湿度：≤85%R.H
外形尺寸：220mm*160mm*85mm 
基本功能：计重、置零、去皮、累计；
机壳：碳钢喷塑</t>
  </si>
  <si>
    <t>灭蝇灯</t>
  </si>
  <si>
    <t>静音粘捕
电压:220V；
有效面积：60~80㎡；
电流强度：8~10mA；
灯管：16w*2</t>
  </si>
  <si>
    <t>商用多功能切菜机</t>
  </si>
  <si>
    <t>1.5KW/220V,435*735*890,主材采用304不锈钢，厚度不低于1.0mm不锈钢；配耐磨万向脚轮，具备安全防护措施和应急断电功能。</t>
  </si>
  <si>
    <t>商用大容量多功能电饭锅</t>
  </si>
  <si>
    <t>2.5KW,220V,25升容量</t>
  </si>
  <si>
    <t>柜式空调</t>
  </si>
  <si>
    <t>1.电压220v,5匹，一级能效，适用室外温度-35度至60度，双排铜管，恒温变频，使用环保冷媒。</t>
  </si>
  <si>
    <t>电压力锅</t>
  </si>
  <si>
    <t>1.额定功率3.5千瓦，额定电压220v，容量20升</t>
  </si>
  <si>
    <t>一平一凹爆炒炉</t>
  </si>
  <si>
    <t>1.电压功率220v，5千瓦+5千瓦。2.规格800*506*200。3.发热盘材质：红外线发热，面板材质：黑晶板，散热风扇不少于2个，机身材质201不锈钢，外壳材质面壳不锈钢。</t>
  </si>
  <si>
    <t>吊扇灯</t>
  </si>
  <si>
    <t>42寸，6档风速，定时功能，防蓝光危害</t>
  </si>
  <si>
    <t>合价（元）</t>
  </si>
  <si>
    <t>备注:所有外购设备需符合国家现行规范标准制造，外购产品进场前需报甲方确认品牌，并满足甲方验收要求，在进场时提供产品合格证、检测报告等相关技术资料。</t>
  </si>
  <si>
    <t>安徽交控集团2025年度服务区综合改造提升工程项目厨具设备采购及安装项目（焦岗湖）</t>
  </si>
  <si>
    <t>自助台</t>
  </si>
  <si>
    <t>W1500*D600*H1000 /①支架：采用18mm厚超平杨桉芯多层板基层贴桦木木皮，木皮颜色需要按照标准执行，饰面，五底三面油漆封底；
②贴片：全柜内外贴桦木皮；
③铰链：DTC缓冲弹簧脚链；
④台面：大理石（要求不吸油，不渗色）；
⑤拉手：柜门上口斜切做隐藏拉手；
⑥脚框：用1mm厚度本色拉丝不锈钢焊接成型，高度50mm,内龙骨填充多层板，接口焊接固定，装到卡座货柜子底部，每500mm配两个透明脚钉（同翻盖卡座）；
⑦接水盘：配494*224*40mm，1mm不锈钢拉丝，四周打磨圆滑；
⑧开孔：宽度超过1200mm，开孔数加1个，带接电插座；
⑨围边：柜体板材向上延伸120MM，做三面围挡。</t>
  </si>
  <si>
    <t>开水器</t>
  </si>
  <si>
    <t>机器尺寸：185×430×510mm
电功率：1.5kW     净重：10kg 
电源规格：220V/50Hz
整机外型美观、大方，占地空间小，充分节约了吧台空间；升降积水盘装置适合放置不同大小的容器，减少热水飞溅带来的烫伤风险，同时减少热量的流失，保障出水温度；可以设置65°-95°烧水温度，轻松应对高原对水温的限制；提供4种不同容量器皿接水量设置要求，一键出水，不用等待，操作方便；良好的保温效果，降低了外壳烫伤的风险；满足国家3C认证，食品接触安全认证要求。</t>
  </si>
  <si>
    <t>不锈钢台上杯架</t>
  </si>
  <si>
    <t>尺寸35*35*30，材质304不锈钢，白色，三层九格</t>
  </si>
  <si>
    <t>电饭煲</t>
  </si>
  <si>
    <t>23升，电压220V，功率2.5千瓦，内胆材质铝合金，控制方式按键式，·容量 23L,30 人份·不粘内胆，配饭勺，能够保温并过滤水蒸气</t>
  </si>
  <si>
    <t>茶水保温煮茶桶</t>
  </si>
  <si>
    <t>30升，电压功率：220V，2200瓦，带智能保温，按键控制</t>
  </si>
  <si>
    <t>台上筷勺消毒柜</t>
  </si>
  <si>
    <t>容量80升，电压功率220V、300W,尺530*450*480，带烘干、紫外线灯、显示，带定时功能，碗架可拆卸方便清洗拿取，双开门方便拿取。</t>
  </si>
  <si>
    <t>外形尺寸：1000*600*800mm,功率：1.3kw，净重：70kg ，电源规格：220V/50Hz  柜体采用优质不锈钢板材；密封条：主要作用是使消毒柜门子与箱体密封严密，保温效果好、减少尘土的进入，起到减震、隔热、防尘、固定等作用。产品为硅胶材质，质地柔软、有弹性，持久耐用。门体磁铁采用耐高温磁铁，避免因为高温消磁使门体密封不严，细菌、灰尘等进入；自动控温、恒温技术，内设超高温双重保护功能，使用更安全；发热管、电机、温度控制器、时间定时器、开关等关键配件全部采用于知名厂家，质量安全保证；门铰链：高强度铸钢工艺，坚固耐用，使用次数大大增加；消毒方式：高温+热风循环消毒，杀菌更彻底；</t>
  </si>
  <si>
    <t>单通工作台</t>
  </si>
  <si>
    <t>长1000mm*宽800mm*高800mm                      —采用优质304不锈钢制作
—台面1.0mm，支架、通脚为Φ51×δ1.0mm不锈钢，                                         —δ1.0mm不锈钢滚珠双向移门，                           
—配Φ51不锈钢可调重力脚。</t>
  </si>
  <si>
    <t>尺寸670*730*850，电压功率，220V、2千瓦*4，防暴电磁玻璃镜面，全铜加热丝，智能温控，600度高温，定时定温，高温保护</t>
  </si>
  <si>
    <t>尺寸300*800*800                                —采用优质304不锈钢制作
—台面1.0mm，支架、通脚为Φ51×δ1.0mm不锈钢，                                         —δ1.0mm不锈钢滚珠双向移门，                           
—配Φ51不锈钢可调重力脚。</t>
  </si>
  <si>
    <t>不锈钢制作,700*800*800                                                                               ，带立式水龙头，—台面1.0mm，调节脚ф38配不锈钢可调子弹脚4个。
—定制加深洗盆，进水管为Φ15，出水管Φ50。</t>
  </si>
  <si>
    <t>尺寸：1500*800*800，                          —采用优质304不锈钢制作
—台面1.0mm，支架、通脚为Φ51×δ1.0mm不锈钢，                                         —δ1.0mm不锈钢滚珠双向移门，                           
—配Φ51不锈钢可调重力脚。</t>
  </si>
  <si>
    <t>·外形尺寸：1300×800×800
·电参数：380V/39KW。                 
·升温快，温控范围大。
·保温性能好，温度波动幅度小，温场均匀，确保均匀受热。
·材质：全不锈钢加厚机身，美观耐用。
·调控：按键式温度调节，调温更加简单精准。
·结构：一体成型台面设计，框架结构设计，安全可靠。
·三防：立体三防结构设计，防水、防油烟、防虫。
·温控：内置精准温度传感器，温控准确，温度波动幅度小，确保均匀受热。
·独有宽电压设计，电网适应性强，确保设备正常工作。</t>
  </si>
  <si>
    <t>尺寸：1200*800*800                            —采用优质304不锈钢制作
—台面1.0mm，支架、通脚为Φ51×δ1.0mm不锈钢，                                         —δ1.0mm不锈钢滚珠双向移门，                           
—配Φ51不锈钢可调重力脚。</t>
  </si>
  <si>
    <t>·尺寸800*800*800                                电参数：220V/(3KW+2KW)                     
·升温快，温控范围大。
·保温性能好，温度波动幅度小，温场均匀，确保均匀受热。
·材质：全不锈钢加厚机身，美观耐用。
·调控：按键式温度调节，调温更加简单精准。
·结构：一体成型台面设计，框架结构设计，安全可靠。
·三防：立体三防结构设计，防水、防油烟、防虫。
·温控：内置精准温度传感器，温控准确，温度波动幅度小，确保均匀受热。
·独有宽电压设计，电网适应性强，确保设备正常工作。</t>
  </si>
  <si>
    <t>尺寸：1600*800*800                                  —采用优质304不锈钢制作
—台面1.0mm，支架、通脚为Φ51×δ1.0mm不锈钢，                                         —δ1.0mm不锈钢滚珠双向移门，                           
—配Φ51不锈钢可调重力脚。</t>
  </si>
  <si>
    <t>尺寸：长800mm*宽800mm*高800mm电压380V，功率12KW,自动补水，防干烧，柜台采用201加厚不锈钢，底座支腿使用304不锈钢，带可调节</t>
  </si>
  <si>
    <t>煎包炉</t>
  </si>
  <si>
    <t>尺寸：800*800*800，380V，12KW
不锈钢机身，360°旋转，受热均匀，不焦不糊，适用于煎包、煎饺、锅贴，柜台采用201加厚不锈钢，底座支腿使用304不锈钢，带可调节</t>
  </si>
  <si>
    <t>·全不锈钢材质；长755mm*宽800mm*高800mm
·不锈钢智能数控自动恒温
·380V/5KW
·锅内直径 520mm
·温度范围 0~300℃
·下档深度 30mm
·双面加热，悬浮上盖</t>
  </si>
  <si>
    <t>商用
全自动咖啡机 咖啡厅便利店商务 触屏一键现磨一体机</t>
  </si>
  <si>
    <t>尺寸：340*620*540                             产品重量：25kg
日建议出杯量：200cup
额定频率：50-60Hz
额定电压：220-240V，功率2.5千瓦
废渣盒容量：700g</t>
  </si>
  <si>
    <t>尺寸：35*35*30，材质304不锈钢，白色，三层九格</t>
  </si>
  <si>
    <t>尺寸：1800**800*800，                         —采用优质304不锈钢制作
—台面1.0mm，支架、通脚为Φ51×δ1.0mm不锈钢，                                         —δ1.0mm不锈钢滚珠双向移门，                           
—配Φ51不锈钢可调重力脚。</t>
  </si>
  <si>
    <t>单头矮汤炉</t>
  </si>
  <si>
    <t>长650mm*宽750mm*高1200mm，功率12KW
1.高强度不锈钢材质，拉丝不锈钢一次成型面板                                                                                                                                      
2.采用平板高频率专用线盘，可均匀加热汤桶底面
3.194*84mm大屏LED高清显示屏，电子仿明火显示，瞬间火力大小模拟同步显示功能、功率、高温保护、累计用电量、线盘温度、故障等智能多功能显示
4.使用磁感≧8档磁控火力调节开关，档位对应精确功率调节
5.电磁矮汤炉的核心组件显示屏，开关，航空插板依据GB/T2423.17-2024进行盐雾测试，经过1008个小时以上 ，表面无锈蚀，无褪色。提供带有CMA或CNAS标识的检测报告影印件及在全国认证认可信息公共服务平台的网络查询截图。
6.提供所投电磁矮汤炉通过GB 40876-2021标准进行试验，试验结果平均热效率值≥94%，达到1级能效标准，提供由中国质量认证中心出具的中国节能认证证书和带有CMA或CNAS的试验报告以及在全国认证认可信息公共服务平台官方网站上的截图作为佐证，未提供视作负偏离。</t>
  </si>
  <si>
    <t>尺寸：500**800*800                            —采用优质304不锈钢制作
—台面1.0mm，支架、通脚为Φ51×δ1.0mm不锈钢，                                         —δ1.0mm不锈钢滚珠双向移门，                           
—配Φ51不锈钢可调重力脚。</t>
  </si>
  <si>
    <t>1300*800*800，电压功率，220V、2千瓦*6，防暴电磁玻璃镜面，全铜加热丝，智能温控，600度高温，定时定温，高温保护</t>
  </si>
  <si>
    <t>长1000mm*宽800mm*高800mm，带水龙头，电压功率380V、22KW,锅径800，板,201不锈钢厚度面板1.0,、侧板0.8，支腿304不锈钢。控制方式8档磁控。带无锅保护、超温保护、电压保护、传感保护、故障提示等功能，采用高频率专用线盘，可均匀加热，强化微晶玻璃，不易碎，更耐用；
采用高频率专用线盘，可均匀加热，强化微晶玻璃，不易碎，更耐用，所投电磁双头双尾小炒炉的凹面微晶板（型号规格：Φ400mm）依据GB/T2423.22-2012标准试验温度变化放置在-55±2摄氏度试验箱10分钟，然后升到150±2摄氏度试验箱中10分钟，如此循环50次，试验结束后，外观，结构无破环，损伤，提供带有CMA或CNAS标识的检测报告影印件；提供所投电磁灶制造商依据GB/T27922-2011《商用售后服务评价体系》十二星级证书</t>
  </si>
  <si>
    <t>—全不锈钢面板，美观箱体聚氨酯整体发泡配置优质压缩机，制冷强劲，静音节能，加厚保温层
—内嵌式门把手，美观时尚，数字温显，机械温控，操作便捷，弹簧铰链，自动回归门省力省电，可拆卸门封条，易清洗可更换
—加厚铜管制冷，持久耐用
—整机不锈钢内胆，防锈耐蚀，使用寿命长
—电子温控
—功率：220V/500W
—外观尺寸：1500*800*800(mm)
—制冷温度范围：-18℃-+5℃
—容积：380L</t>
  </si>
  <si>
    <t>尺寸：700*600*1500
1）功率：3P，380V /12KW。 
2）材质：外装:不锈钢板，内装：铝合金钢板，门：不锈钢板SUS304，子弹脚：。 
4）微电脑控制煮饭、煮饭米饭微调功能、焖饭功能、煮饭进度显示灯、抽屉式构造。</t>
  </si>
  <si>
    <t>—功率大，升温快，效率高,外形金不锈钢，简约美观，清洗方便,扒板，减少热量分散,可调节炉脚                                                        
—尺寸：800*800*800mm/50*20
—电源：380V                                    
—功率：5KW</t>
  </si>
  <si>
    <t>不锈钢工作台</t>
  </si>
  <si>
    <t>尺寸：1000*500*800                                 
 —采用优质304不锈钢制作
—台面1.0mm，支架、通脚为Φ51×δ1.0mm不锈钢，                                         —δ1.0mm不锈钢滚珠双向移门，                           
—配Φ51不锈钢可调重力脚。
产品提供具有依据“GB/T10125-2021、GB/T 6461-2002”标准，试验时间不低于700H的乙酸盐雾试验合格检测，报告中需要体现“评定达到10级”，首、未及过程试验中至少三个时间节点的照片；
提供产品具有针对大肠杆菌的抗菌率达99%以上的检测报告；
报告需要省级或国家检验机构出具的带CMA或CNAS标志的报告;报告需要有防伪“二维码”、供查验真伪</t>
  </si>
  <si>
    <t xml:space="preserve">1000*450*500，台面采用1.2mm不锈钢制作，洗盆1.2mm，立柱为Φ38不锈钢管,配调节脚。配悬挂钩 </t>
  </si>
  <si>
    <t>四门冷冻（冷藏）冰箱</t>
  </si>
  <si>
    <t>外形尺寸：1100*760*1950mm
1.内、外SUS201#不锈钢制作；万宝压缩机；数字温度控制器。制冷方式：直冷；
2.箱体整体式发泡。发泡剂为C5H10环保型。70mm厚高密度保温层,带独立断桥设计，环保且保温防逃冷；门体保温厚度为50mm,带小于90度自回归关闭构件；
3.一体式成型内箱底板及内箱圆弧转角设计，满足卫生要求；蒸发盘管为紫铜管
4.冷冻温度：-18℃～-14℃ ；
5.外箱用料为0.7mm,内箱用料为0.5mm； 
6.功率：0.66kw/h 220V/51Hz</t>
  </si>
  <si>
    <t>1200*500*1800；优质不锈钢板制作；
主材采用1.0mm不锈钢,层板0.8mm不锈钢成型底衬，立柱采用φ38不锈钢管,配不锈钢可调节脚。</t>
  </si>
  <si>
    <t>四门更衣柜  1800*420*900</t>
  </si>
  <si>
    <t>1.尺寸430*480*640。2.电压220V，功率0.5千瓦，控制方式旋钮。3.容积60L，温度区间2-8°</t>
  </si>
  <si>
    <t>1.带底座，内胆采用食品安全级不锈钢(SUS304不锈钢)制造30Ml高密度聚氨酯保温技术 ，表面接近常温，环保节能，容量80L。
2.电压:380v,功率:8KW                          
3.长650mm*宽140mm*高650mm</t>
  </si>
  <si>
    <t>预埋式隔油池</t>
  </si>
  <si>
    <t>1.外形尺寸：1600*320*150
2.参数：整体采用国际标准为GB/T201-2007，奥氏体优质201不锈钢板制造，此材质主要含铬，镍，锰等元素组成 ，内置2个拦渣网篮
3.性质：具有良好的耐腐蚀性，耐磨性和耐高温性</t>
  </si>
  <si>
    <t>隔油池</t>
  </si>
  <si>
    <t>1.外形尺寸：550*450*200
2.参数：整体采用国际标准为GB/T201-2007，奥氏体优质201不锈钢板制造，此材质主要含铬，镍，锰等元素组成 ，内配2个烂渣漏篮
3.性质：具有良好的耐腐蚀性，耐磨性和耐高温性
4.配件：优质不锈钢五金</t>
  </si>
  <si>
    <t>长1500mm*1200mm，净化单元采用高密度钢针放电技术，中长距绝缘瓷头，矩形轨槽固定式放电极，增强油烟吸附面积，采用圆筒胶边，增强密封性，大间距收尘极，延长清洗周期，方便维护；    
风量不小于5000  外形尺寸:根据现场定制 2000W/&lt;250pa，净化率≥95%
所投产品具有中国环境标志（II型）产品认证证书;产品安全认证证书；餐饮油烟净化器用高压电源具有中国环境保护产品认证证书；（提供相关证书的扫描件，并附带证书编号国家认监委官网查询截图）；所投产品额定风量下油烟排放浓度≤0.2mg/m3，电场极板间距≥22mm，设备本体阻力≤30Pa，电场荷电区和吸附区材质为 430 不锈钢材质，依据 HJ/T 62-2001，高压电源符合 CCAEPI-RG-Q-041 标准；（提供带CMA或CNAS标识的检测报告以及在全国认证认可信息公共服务平台官方网站上的截图作为佐证）</t>
  </si>
  <si>
    <t>技术参数：面板采用优质不锈钢板材制作，板材厚度1.0MM，宽800mm</t>
  </si>
  <si>
    <t>不锈钢下水道盖板</t>
  </si>
  <si>
    <t>1.外形尺寸：1000*270*25
2.参数：整体采用国际标准为GB/T201-2007，奥氏体优质201不锈钢板制造，此材质主要含铬，镍，锰等元素组成 
3.性质：具有良好的耐腐蚀性，耐磨性和耐高温性。4.开孔防滑。</t>
  </si>
  <si>
    <t>总价（元）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</si>
</sst>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3">
    <font>
      <sz val="11"/>
      <color theme="1"/>
      <name val="宋体"/>
      <charset val="134"/>
      <scheme val="minor"/>
    </font>
    <font>
      <sz val="12"/>
      <color theme="1"/>
      <name val="宋体"/>
      <charset val="134"/>
    </font>
    <font>
      <b/>
      <sz val="12"/>
      <color indexed="8"/>
      <name val="宋体"/>
      <charset val="134"/>
    </font>
    <font>
      <sz val="12"/>
      <color theme="1"/>
      <name val="宋体"/>
      <charset val="134"/>
      <scheme val="minor"/>
    </font>
    <font>
      <sz val="12"/>
      <color indexed="8"/>
      <name val="宋体"/>
      <charset val="134"/>
    </font>
    <font>
      <sz val="12"/>
      <name val="宋体"/>
      <charset val="134"/>
      <scheme val="minor"/>
    </font>
    <font>
      <sz val="12"/>
      <color rgb="FF000000"/>
      <name val="宋体"/>
      <charset val="134"/>
    </font>
    <font>
      <b/>
      <sz val="12"/>
      <color theme="1"/>
      <name val="宋体"/>
      <charset val="134"/>
      <scheme val="minor"/>
    </font>
    <font>
      <b/>
      <sz val="12"/>
      <color theme="1"/>
      <name val="宋体"/>
      <charset val="134"/>
    </font>
    <font>
      <sz val="12"/>
      <name val="宋体"/>
      <charset val="134"/>
    </font>
    <font>
      <sz val="12"/>
      <color rgb="FFFF0000"/>
      <name val="宋体"/>
      <charset val="134"/>
    </font>
    <font>
      <sz val="10"/>
      <name val="Arial"/>
      <charset val="0"/>
    </font>
    <font>
      <b/>
      <sz val="18"/>
      <color theme="1"/>
      <name val="宋体"/>
      <charset val="134"/>
      <scheme val="minor"/>
    </font>
    <font>
      <b/>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3" borderId="8" applyNumberFormat="0" applyAlignment="0" applyProtection="0">
      <alignment vertical="center"/>
    </xf>
    <xf numFmtId="0" fontId="23" fillId="4" borderId="9" applyNumberFormat="0" applyAlignment="0" applyProtection="0">
      <alignment vertical="center"/>
    </xf>
    <xf numFmtId="0" fontId="24" fillId="4" borderId="8" applyNumberFormat="0" applyAlignment="0" applyProtection="0">
      <alignment vertical="center"/>
    </xf>
    <xf numFmtId="0" fontId="25" fillId="5"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73">
    <xf numFmtId="0" fontId="0" fillId="0" borderId="0" xfId="0">
      <alignment vertical="center"/>
    </xf>
    <xf numFmtId="0" fontId="1" fillId="0" borderId="0" xfId="0" applyFont="1" applyFill="1" applyBorder="1" applyAlignment="1">
      <alignment vertical="center" wrapText="1"/>
    </xf>
    <xf numFmtId="176" fontId="0" fillId="0" borderId="0" xfId="0" applyNumberFormat="1">
      <alignment vertical="center"/>
    </xf>
    <xf numFmtId="0" fontId="0" fillId="0" borderId="0" xfId="0"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176" fontId="3" fillId="0" borderId="4" xfId="0" applyNumberFormat="1" applyFont="1" applyBorder="1" applyAlignment="1">
      <alignment horizontal="center" vertical="center" wrapText="1"/>
    </xf>
    <xf numFmtId="0" fontId="4" fillId="0" borderId="4" xfId="0" applyFont="1" applyFill="1" applyBorder="1" applyAlignment="1">
      <alignment horizontal="center" vertical="center" wrapText="1"/>
    </xf>
    <xf numFmtId="176" fontId="5" fillId="0" borderId="4" xfId="0" applyNumberFormat="1" applyFont="1" applyBorder="1" applyAlignment="1">
      <alignment horizontal="center" vertical="center" wrapText="1"/>
    </xf>
    <xf numFmtId="0" fontId="4" fillId="0" borderId="4" xfId="0" applyFont="1" applyFill="1" applyBorder="1" applyAlignment="1">
      <alignment horizontal="left" vertical="center" wrapText="1"/>
    </xf>
    <xf numFmtId="176" fontId="4"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4" xfId="0" applyFont="1" applyFill="1" applyBorder="1" applyAlignment="1" applyProtection="1">
      <alignment horizontal="left" vertical="center" wrapText="1"/>
    </xf>
    <xf numFmtId="0" fontId="6" fillId="0" borderId="4" xfId="0" applyFont="1" applyFill="1" applyBorder="1" applyAlignment="1">
      <alignment horizontal="center" vertical="center" wrapText="1"/>
    </xf>
    <xf numFmtId="0" fontId="3" fillId="0" borderId="4"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176" fontId="7" fillId="0" borderId="3" xfId="0" applyNumberFormat="1" applyFont="1" applyBorder="1" applyAlignment="1">
      <alignment horizontal="center" vertical="center"/>
    </xf>
    <xf numFmtId="176" fontId="7" fillId="0" borderId="4" xfId="0" applyNumberFormat="1" applyFont="1" applyBorder="1" applyAlignment="1">
      <alignment horizontal="center" vertical="center"/>
    </xf>
    <xf numFmtId="0" fontId="0" fillId="0" borderId="4" xfId="0" applyBorder="1" applyAlignment="1">
      <alignment horizontal="center" vertical="center"/>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176" fontId="8" fillId="0" borderId="2" xfId="0"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1" fillId="0" borderId="0" xfId="0" applyFont="1" applyFill="1" applyBorder="1" applyAlignment="1">
      <alignment horizontal="left" vertical="center" wrapText="1"/>
    </xf>
    <xf numFmtId="176" fontId="1" fillId="0" borderId="0" xfId="0" applyNumberFormat="1" applyFont="1" applyFill="1" applyBorder="1" applyAlignment="1">
      <alignment vertical="center" wrapText="1"/>
    </xf>
    <xf numFmtId="176" fontId="1" fillId="0" borderId="0"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8" fillId="0" borderId="4" xfId="0" applyFont="1" applyFill="1" applyBorder="1" applyAlignment="1">
      <alignment horizontal="center" vertical="center" wrapText="1"/>
    </xf>
    <xf numFmtId="176" fontId="4" fillId="0" borderId="4" xfId="0" applyNumberFormat="1" applyFont="1" applyFill="1" applyBorder="1" applyAlignment="1" applyProtection="1">
      <alignment horizontal="center" vertical="center" wrapText="1"/>
      <protection locked="0"/>
    </xf>
    <xf numFmtId="176" fontId="4" fillId="0" borderId="4" xfId="0" applyNumberFormat="1" applyFont="1" applyFill="1" applyBorder="1" applyAlignment="1" applyProtection="1">
      <alignment horizontal="center" vertical="center" wrapText="1"/>
    </xf>
    <xf numFmtId="0" fontId="4" fillId="0" borderId="4" xfId="0" applyFont="1" applyFill="1" applyBorder="1" applyAlignment="1">
      <alignment vertical="center" wrapText="1"/>
    </xf>
    <xf numFmtId="0" fontId="9" fillId="0" borderId="4" xfId="0" applyFont="1" applyFill="1" applyBorder="1" applyAlignment="1" applyProtection="1">
      <alignment horizontal="left" vertical="center" wrapText="1"/>
    </xf>
    <xf numFmtId="0" fontId="1"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10" fillId="0" borderId="4" xfId="0" applyFont="1" applyFill="1" applyBorder="1" applyAlignment="1">
      <alignment vertical="center" wrapText="1"/>
    </xf>
    <xf numFmtId="0" fontId="4" fillId="0" borderId="4"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176" fontId="8" fillId="0" borderId="4" xfId="0" applyNumberFormat="1" applyFont="1" applyFill="1" applyBorder="1" applyAlignment="1" applyProtection="1">
      <alignment horizontal="left" vertical="center" wrapText="1"/>
      <protection locked="0"/>
    </xf>
    <xf numFmtId="0" fontId="8" fillId="0" borderId="4" xfId="0" applyFont="1" applyFill="1" applyBorder="1" applyAlignment="1">
      <alignment horizontal="left"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1" fillId="0" borderId="4" xfId="0" applyFont="1" applyBorder="1" applyAlignment="1">
      <alignment horizontal="left" vertical="center" wrapText="1"/>
    </xf>
    <xf numFmtId="176" fontId="1" fillId="0" borderId="4" xfId="0" applyNumberFormat="1" applyFont="1" applyBorder="1" applyAlignment="1" applyProtection="1">
      <alignment horizontal="center" vertical="center"/>
      <protection locked="0"/>
    </xf>
    <xf numFmtId="0" fontId="1" fillId="0" borderId="4" xfId="0" applyFont="1" applyFill="1" applyBorder="1" applyAlignment="1">
      <alignment vertical="center" wrapText="1"/>
    </xf>
    <xf numFmtId="0" fontId="10"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4" xfId="0" applyFont="1" applyBorder="1" applyAlignment="1">
      <alignment horizontal="left" vertical="center"/>
    </xf>
    <xf numFmtId="176" fontId="8" fillId="0" borderId="3" xfId="0" applyNumberFormat="1" applyFont="1" applyFill="1" applyBorder="1" applyAlignment="1">
      <alignment horizontal="center" vertical="center" wrapText="1"/>
    </xf>
    <xf numFmtId="176" fontId="8" fillId="0" borderId="4" xfId="0" applyNumberFormat="1" applyFont="1" applyFill="1" applyBorder="1" applyAlignment="1">
      <alignment horizontal="center" vertical="center" wrapText="1"/>
    </xf>
    <xf numFmtId="0" fontId="0" fillId="0" borderId="0" xfId="0" applyFont="1" applyFill="1" applyBorder="1" applyAlignment="1">
      <alignment vertical="center"/>
    </xf>
    <xf numFmtId="0" fontId="11" fillId="0" borderId="0" xfId="0" applyFont="1" applyFill="1" applyBorder="1" applyAlignment="1"/>
    <xf numFmtId="0" fontId="0" fillId="0" borderId="0"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76" fontId="13"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176" fontId="3"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xf>
    <xf numFmtId="0" fontId="3" fillId="0" borderId="4" xfId="0" applyFont="1" applyFill="1" applyBorder="1" applyAlignment="1" applyProtection="1">
      <alignment vertical="center"/>
      <protection locked="0"/>
    </xf>
    <xf numFmtId="0" fontId="7" fillId="0" borderId="1" xfId="0" applyFont="1" applyFill="1" applyBorder="1" applyAlignment="1">
      <alignment horizontal="center" vertical="center"/>
    </xf>
    <xf numFmtId="0" fontId="7" fillId="0" borderId="3" xfId="0" applyFont="1" applyFill="1" applyBorder="1" applyAlignment="1">
      <alignment vertical="center"/>
    </xf>
    <xf numFmtId="176" fontId="7" fillId="0" borderId="4"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538DD5"/>
        </patternFill>
      </fill>
    </dxf>
    <dxf>
      <fill>
        <patternFill patternType="solid">
          <bgColor theme="3" tint="0.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7" Type="http://schemas.openxmlformats.org/officeDocument/2006/relationships/image" Target="media/image71.jpeg"/><Relationship Id="rId6" Type="http://schemas.openxmlformats.org/officeDocument/2006/relationships/image" Target="media/image70.jpeg"/><Relationship Id="rId5" Type="http://schemas.openxmlformats.org/officeDocument/2006/relationships/image" Target="media/image69.jpeg"/><Relationship Id="rId4" Type="http://schemas.openxmlformats.org/officeDocument/2006/relationships/image" Target="media/image68.jpeg"/><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pn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2" Type="http://schemas.openxmlformats.org/officeDocument/2006/relationships/image" Target="../media/image51.jpeg"/><Relationship Id="rId51" Type="http://schemas.openxmlformats.org/officeDocument/2006/relationships/image" Target="../media/image50.jpeg"/><Relationship Id="rId50" Type="http://schemas.openxmlformats.org/officeDocument/2006/relationships/image" Target="../media/image49.png"/><Relationship Id="rId5" Type="http://schemas.openxmlformats.org/officeDocument/2006/relationships/image" Target="../media/image5.png"/><Relationship Id="rId49" Type="http://schemas.openxmlformats.org/officeDocument/2006/relationships/image" Target="../media/image48.png"/><Relationship Id="rId48" Type="http://schemas.openxmlformats.org/officeDocument/2006/relationships/image" Target="../media/image47.png"/><Relationship Id="rId47" Type="http://schemas.openxmlformats.org/officeDocument/2006/relationships/image" Target="../media/image46.png"/><Relationship Id="rId46" Type="http://schemas.openxmlformats.org/officeDocument/2006/relationships/image" Target="../media/image45.png"/><Relationship Id="rId45" Type="http://schemas.openxmlformats.org/officeDocument/2006/relationships/image" Target="../media/image44.png"/><Relationship Id="rId44" Type="http://schemas.openxmlformats.org/officeDocument/2006/relationships/image" Target="../media/image43.png"/><Relationship Id="rId43" Type="http://schemas.openxmlformats.org/officeDocument/2006/relationships/image" Target="../media/image42.png"/><Relationship Id="rId42" Type="http://schemas.openxmlformats.org/officeDocument/2006/relationships/image" Target="../media/image41.png"/><Relationship Id="rId41" Type="http://schemas.openxmlformats.org/officeDocument/2006/relationships/image" Target="../media/image40.jpeg"/><Relationship Id="rId40" Type="http://schemas.openxmlformats.org/officeDocument/2006/relationships/image" Target="../media/image39.png"/><Relationship Id="rId4" Type="http://schemas.openxmlformats.org/officeDocument/2006/relationships/image" Target="../media/image4.png"/><Relationship Id="rId39" Type="http://schemas.openxmlformats.org/officeDocument/2006/relationships/image" Target="../media/image38.jpeg"/><Relationship Id="rId38" Type="http://schemas.openxmlformats.org/officeDocument/2006/relationships/image" Target="../media/image37.jpeg"/><Relationship Id="rId37" Type="http://schemas.openxmlformats.org/officeDocument/2006/relationships/image" Target="../media/image36.png"/><Relationship Id="rId36" Type="http://schemas.openxmlformats.org/officeDocument/2006/relationships/image" Target="../media/image35.png"/><Relationship Id="rId35" Type="http://schemas.openxmlformats.org/officeDocument/2006/relationships/image" Target="../media/image34.jpeg"/><Relationship Id="rId34" Type="http://schemas.openxmlformats.org/officeDocument/2006/relationships/image" Target="../media/image33.jpeg"/><Relationship Id="rId33" Type="http://schemas.openxmlformats.org/officeDocument/2006/relationships/image" Target="../media/image32.jpeg"/><Relationship Id="rId32" Type="http://schemas.openxmlformats.org/officeDocument/2006/relationships/image" Target="../media/image31.png"/><Relationship Id="rId31" Type="http://schemas.openxmlformats.org/officeDocument/2006/relationships/image" Target="../media/image30.png"/><Relationship Id="rId30" Type="http://schemas.openxmlformats.org/officeDocument/2006/relationships/image" Target="../media/image29.png"/><Relationship Id="rId3" Type="http://schemas.openxmlformats.org/officeDocument/2006/relationships/image" Target="../media/image3.png"/><Relationship Id="rId29" Type="http://schemas.openxmlformats.org/officeDocument/2006/relationships/image" Target="../media/image28.png"/><Relationship Id="rId28" Type="http://schemas.openxmlformats.org/officeDocument/2006/relationships/image" Target="../media/image27.png"/><Relationship Id="rId27" Type="http://schemas.openxmlformats.org/officeDocument/2006/relationships/image" Target="../media/image26.png"/><Relationship Id="rId26" Type="http://schemas.openxmlformats.org/officeDocument/2006/relationships/image" Target="../media/image25.jpeg"/><Relationship Id="rId25" Type="http://schemas.openxmlformats.org/officeDocument/2006/relationships/image" Target="../media/image24.png"/><Relationship Id="rId24" Type="http://schemas.openxmlformats.org/officeDocument/2006/relationships/image" Target="../media/image23.png"/><Relationship Id="rId23" Type="http://schemas.openxmlformats.org/officeDocument/2006/relationships/image" Target="../media/image22.png"/><Relationship Id="rId22" Type="http://schemas.openxmlformats.org/officeDocument/2006/relationships/image" Target="../media/image21.png"/><Relationship Id="rId21" Type="http://schemas.openxmlformats.org/officeDocument/2006/relationships/image" Target="../media/image20.png"/><Relationship Id="rId20" Type="http://schemas.openxmlformats.org/officeDocument/2006/relationships/image" Target="../media/image19.png"/><Relationship Id="rId2" Type="http://schemas.openxmlformats.org/officeDocument/2006/relationships/image" Target="../media/image2.png"/><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media/image16.png"/><Relationship Id="rId16" Type="http://schemas.openxmlformats.org/officeDocument/2006/relationships/image" Target="../media/image15.png"/><Relationship Id="rId15" Type="http://schemas.openxmlformats.org/officeDocument/2006/relationships/image" Target="NULL" TargetMode="External"/><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32.jpeg"/><Relationship Id="rId7" Type="http://schemas.openxmlformats.org/officeDocument/2006/relationships/image" Target="../media/image58.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 Id="rId35" Type="http://schemas.openxmlformats.org/officeDocument/2006/relationships/image" Target="../media/image27.png"/><Relationship Id="rId34" Type="http://schemas.openxmlformats.org/officeDocument/2006/relationships/image" Target="../media/image1.png"/><Relationship Id="rId33" Type="http://schemas.openxmlformats.org/officeDocument/2006/relationships/image" Target="../media/image64.png"/><Relationship Id="rId32" Type="http://schemas.openxmlformats.org/officeDocument/2006/relationships/image" Target="../media/image31.png"/><Relationship Id="rId31" Type="http://schemas.openxmlformats.org/officeDocument/2006/relationships/image" Target="../media/image63.png"/><Relationship Id="rId30" Type="http://schemas.openxmlformats.org/officeDocument/2006/relationships/image" Target="../media/image62.png"/><Relationship Id="rId3" Type="http://schemas.openxmlformats.org/officeDocument/2006/relationships/image" Target="../media/image54.png"/><Relationship Id="rId29" Type="http://schemas.openxmlformats.org/officeDocument/2006/relationships/image" Target="../media/image61.png"/><Relationship Id="rId28" Type="http://schemas.openxmlformats.org/officeDocument/2006/relationships/image" Target="../media/image29.png"/><Relationship Id="rId27" Type="http://schemas.openxmlformats.org/officeDocument/2006/relationships/image" Target="../media/image28.png"/><Relationship Id="rId26" Type="http://schemas.openxmlformats.org/officeDocument/2006/relationships/image" Target="../media/image26.png"/><Relationship Id="rId25" Type="http://schemas.openxmlformats.org/officeDocument/2006/relationships/image" Target="../media/image60.png"/><Relationship Id="rId24" Type="http://schemas.openxmlformats.org/officeDocument/2006/relationships/image" Target="../media/image12.png"/><Relationship Id="rId23" Type="http://schemas.openxmlformats.org/officeDocument/2006/relationships/image" Target="../media/image5.png"/><Relationship Id="rId22" Type="http://schemas.openxmlformats.org/officeDocument/2006/relationships/image" Target="../media/image10.png"/><Relationship Id="rId21" Type="http://schemas.openxmlformats.org/officeDocument/2006/relationships/image" Target="../media/image13.jpeg"/><Relationship Id="rId20" Type="http://schemas.openxmlformats.org/officeDocument/2006/relationships/image" Target="../media/image6.png"/><Relationship Id="rId2" Type="http://schemas.openxmlformats.org/officeDocument/2006/relationships/image" Target="../media/image53.png"/><Relationship Id="rId19" Type="http://schemas.openxmlformats.org/officeDocument/2006/relationships/image" Target="../media/image15.png"/><Relationship Id="rId18" Type="http://schemas.openxmlformats.org/officeDocument/2006/relationships/image" Target="../media/image20.png"/><Relationship Id="rId17" Type="http://schemas.openxmlformats.org/officeDocument/2006/relationships/image" Target="../media/image2.png"/><Relationship Id="rId16" Type="http://schemas.openxmlformats.org/officeDocument/2006/relationships/image" Target="../media/image59.png"/><Relationship Id="rId15" Type="http://schemas.openxmlformats.org/officeDocument/2006/relationships/image" Target="../media/image4.png"/><Relationship Id="rId14" Type="http://schemas.openxmlformats.org/officeDocument/2006/relationships/image" Target="../media/image3.png"/><Relationship Id="rId13" Type="http://schemas.openxmlformats.org/officeDocument/2006/relationships/image" Target="../media/image18.png"/><Relationship Id="rId12" Type="http://schemas.openxmlformats.org/officeDocument/2006/relationships/image" Target="../media/image9.png"/><Relationship Id="rId11" Type="http://schemas.openxmlformats.org/officeDocument/2006/relationships/image" Target="../media/image7.png"/><Relationship Id="rId10" Type="http://schemas.openxmlformats.org/officeDocument/2006/relationships/image" Target="../media/image22.png"/><Relationship Id="rId1" Type="http://schemas.openxmlformats.org/officeDocument/2006/relationships/image" Target="../media/image5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247650</xdr:colOff>
      <xdr:row>16</xdr:row>
      <xdr:rowOff>838200</xdr:rowOff>
    </xdr:from>
    <xdr:to>
      <xdr:col>7</xdr:col>
      <xdr:colOff>1418590</xdr:colOff>
      <xdr:row>16</xdr:row>
      <xdr:rowOff>1630045</xdr:rowOff>
    </xdr:to>
    <xdr:pic>
      <xdr:nvPicPr>
        <xdr:cNvPr id="2" name="图片 1"/>
        <xdr:cNvPicPr>
          <a:picLocks noChangeAspect="1"/>
        </xdr:cNvPicPr>
      </xdr:nvPicPr>
      <xdr:blipFill>
        <a:blip r:embed="rId1"/>
        <a:stretch>
          <a:fillRect/>
        </a:stretch>
      </xdr:blipFill>
      <xdr:spPr>
        <a:xfrm>
          <a:off x="8505825" y="19735800"/>
          <a:ext cx="1170940" cy="791845"/>
        </a:xfrm>
        <a:prstGeom prst="rect">
          <a:avLst/>
        </a:prstGeom>
        <a:noFill/>
        <a:ln w="9525">
          <a:noFill/>
        </a:ln>
      </xdr:spPr>
    </xdr:pic>
    <xdr:clientData/>
  </xdr:twoCellAnchor>
  <xdr:twoCellAnchor>
    <xdr:from>
      <xdr:col>7</xdr:col>
      <xdr:colOff>161290</xdr:colOff>
      <xdr:row>12</xdr:row>
      <xdr:rowOff>1428750</xdr:rowOff>
    </xdr:from>
    <xdr:to>
      <xdr:col>7</xdr:col>
      <xdr:colOff>1548130</xdr:colOff>
      <xdr:row>12</xdr:row>
      <xdr:rowOff>2715895</xdr:rowOff>
    </xdr:to>
    <xdr:pic>
      <xdr:nvPicPr>
        <xdr:cNvPr id="3" name="图片 52" descr="ZT-C15S"/>
        <xdr:cNvPicPr/>
      </xdr:nvPicPr>
      <xdr:blipFill>
        <a:blip r:embed="rId2"/>
        <a:stretch>
          <a:fillRect/>
        </a:stretch>
      </xdr:blipFill>
      <xdr:spPr>
        <a:xfrm>
          <a:off x="8419465" y="13493750"/>
          <a:ext cx="1386840" cy="1287145"/>
        </a:xfrm>
        <a:prstGeom prst="rect">
          <a:avLst/>
        </a:prstGeom>
        <a:noFill/>
        <a:ln w="9525">
          <a:noFill/>
        </a:ln>
      </xdr:spPr>
    </xdr:pic>
    <xdr:clientData/>
  </xdr:twoCellAnchor>
  <xdr:twoCellAnchor editAs="oneCell">
    <xdr:from>
      <xdr:col>7</xdr:col>
      <xdr:colOff>355600</xdr:colOff>
      <xdr:row>18</xdr:row>
      <xdr:rowOff>123190</xdr:rowOff>
    </xdr:from>
    <xdr:to>
      <xdr:col>7</xdr:col>
      <xdr:colOff>1492885</xdr:colOff>
      <xdr:row>18</xdr:row>
      <xdr:rowOff>789305</xdr:rowOff>
    </xdr:to>
    <xdr:pic>
      <xdr:nvPicPr>
        <xdr:cNvPr id="4" name="图片 3"/>
        <xdr:cNvPicPr>
          <a:picLocks noChangeAspect="1"/>
        </xdr:cNvPicPr>
      </xdr:nvPicPr>
      <xdr:blipFill>
        <a:blip r:embed="rId3"/>
        <a:stretch>
          <a:fillRect/>
        </a:stretch>
      </xdr:blipFill>
      <xdr:spPr>
        <a:xfrm>
          <a:off x="8613775" y="23135590"/>
          <a:ext cx="1137285" cy="666115"/>
        </a:xfrm>
        <a:prstGeom prst="rect">
          <a:avLst/>
        </a:prstGeom>
        <a:noFill/>
        <a:ln w="9525">
          <a:noFill/>
        </a:ln>
      </xdr:spPr>
    </xdr:pic>
    <xdr:clientData/>
  </xdr:twoCellAnchor>
  <xdr:twoCellAnchor editAs="oneCell">
    <xdr:from>
      <xdr:col>7</xdr:col>
      <xdr:colOff>228600</xdr:colOff>
      <xdr:row>19</xdr:row>
      <xdr:rowOff>342900</xdr:rowOff>
    </xdr:from>
    <xdr:to>
      <xdr:col>7</xdr:col>
      <xdr:colOff>1348105</xdr:colOff>
      <xdr:row>19</xdr:row>
      <xdr:rowOff>1076325</xdr:rowOff>
    </xdr:to>
    <xdr:pic>
      <xdr:nvPicPr>
        <xdr:cNvPr id="5" name="图片 4"/>
        <xdr:cNvPicPr>
          <a:picLocks noChangeAspect="1"/>
        </xdr:cNvPicPr>
      </xdr:nvPicPr>
      <xdr:blipFill>
        <a:blip r:embed="rId4"/>
        <a:stretch>
          <a:fillRect/>
        </a:stretch>
      </xdr:blipFill>
      <xdr:spPr>
        <a:xfrm>
          <a:off x="8486775" y="24282400"/>
          <a:ext cx="1119505" cy="733425"/>
        </a:xfrm>
        <a:prstGeom prst="rect">
          <a:avLst/>
        </a:prstGeom>
        <a:noFill/>
        <a:ln w="9525">
          <a:noFill/>
        </a:ln>
      </xdr:spPr>
    </xdr:pic>
    <xdr:clientData/>
  </xdr:twoCellAnchor>
  <xdr:twoCellAnchor editAs="oneCell">
    <xdr:from>
      <xdr:col>7</xdr:col>
      <xdr:colOff>171450</xdr:colOff>
      <xdr:row>23</xdr:row>
      <xdr:rowOff>219075</xdr:rowOff>
    </xdr:from>
    <xdr:to>
      <xdr:col>7</xdr:col>
      <xdr:colOff>1583690</xdr:colOff>
      <xdr:row>23</xdr:row>
      <xdr:rowOff>887730</xdr:rowOff>
    </xdr:to>
    <xdr:pic>
      <xdr:nvPicPr>
        <xdr:cNvPr id="6" name="图片 5"/>
        <xdr:cNvPicPr>
          <a:picLocks noChangeAspect="1"/>
        </xdr:cNvPicPr>
      </xdr:nvPicPr>
      <xdr:blipFill>
        <a:blip r:embed="rId5"/>
        <a:stretch>
          <a:fillRect/>
        </a:stretch>
      </xdr:blipFill>
      <xdr:spPr>
        <a:xfrm>
          <a:off x="8429625" y="28616275"/>
          <a:ext cx="1412240" cy="668655"/>
        </a:xfrm>
        <a:prstGeom prst="rect">
          <a:avLst/>
        </a:prstGeom>
        <a:noFill/>
        <a:ln w="9525">
          <a:noFill/>
        </a:ln>
      </xdr:spPr>
    </xdr:pic>
    <xdr:clientData/>
  </xdr:twoCellAnchor>
  <xdr:twoCellAnchor editAs="oneCell">
    <xdr:from>
      <xdr:col>7</xdr:col>
      <xdr:colOff>200025</xdr:colOff>
      <xdr:row>25</xdr:row>
      <xdr:rowOff>718820</xdr:rowOff>
    </xdr:from>
    <xdr:to>
      <xdr:col>7</xdr:col>
      <xdr:colOff>1593850</xdr:colOff>
      <xdr:row>25</xdr:row>
      <xdr:rowOff>1365885</xdr:rowOff>
    </xdr:to>
    <xdr:pic>
      <xdr:nvPicPr>
        <xdr:cNvPr id="7" name="图片 6"/>
        <xdr:cNvPicPr>
          <a:picLocks noChangeAspect="1"/>
        </xdr:cNvPicPr>
      </xdr:nvPicPr>
      <xdr:blipFill>
        <a:blip r:embed="rId6"/>
        <a:stretch>
          <a:fillRect/>
        </a:stretch>
      </xdr:blipFill>
      <xdr:spPr>
        <a:xfrm>
          <a:off x="8458200" y="32887920"/>
          <a:ext cx="1393825" cy="647065"/>
        </a:xfrm>
        <a:prstGeom prst="rect">
          <a:avLst/>
        </a:prstGeom>
        <a:noFill/>
        <a:ln w="9525">
          <a:noFill/>
        </a:ln>
      </xdr:spPr>
    </xdr:pic>
    <xdr:clientData/>
  </xdr:twoCellAnchor>
  <xdr:twoCellAnchor editAs="oneCell">
    <xdr:from>
      <xdr:col>7</xdr:col>
      <xdr:colOff>304800</xdr:colOff>
      <xdr:row>27</xdr:row>
      <xdr:rowOff>149225</xdr:rowOff>
    </xdr:from>
    <xdr:to>
      <xdr:col>7</xdr:col>
      <xdr:colOff>1473835</xdr:colOff>
      <xdr:row>27</xdr:row>
      <xdr:rowOff>905510</xdr:rowOff>
    </xdr:to>
    <xdr:pic>
      <xdr:nvPicPr>
        <xdr:cNvPr id="8" name="图片 7"/>
        <xdr:cNvPicPr>
          <a:picLocks noChangeAspect="1"/>
        </xdr:cNvPicPr>
      </xdr:nvPicPr>
      <xdr:blipFill>
        <a:blip r:embed="rId7"/>
        <a:stretch>
          <a:fillRect/>
        </a:stretch>
      </xdr:blipFill>
      <xdr:spPr>
        <a:xfrm>
          <a:off x="8562975" y="38300025"/>
          <a:ext cx="1169035" cy="756285"/>
        </a:xfrm>
        <a:prstGeom prst="rect">
          <a:avLst/>
        </a:prstGeom>
        <a:noFill/>
        <a:ln w="9525">
          <a:noFill/>
        </a:ln>
      </xdr:spPr>
    </xdr:pic>
    <xdr:clientData/>
  </xdr:twoCellAnchor>
  <xdr:twoCellAnchor editAs="oneCell">
    <xdr:from>
      <xdr:col>7</xdr:col>
      <xdr:colOff>494665</xdr:colOff>
      <xdr:row>32</xdr:row>
      <xdr:rowOff>47625</xdr:rowOff>
    </xdr:from>
    <xdr:to>
      <xdr:col>7</xdr:col>
      <xdr:colOff>1361440</xdr:colOff>
      <xdr:row>32</xdr:row>
      <xdr:rowOff>641985</xdr:rowOff>
    </xdr:to>
    <xdr:pic>
      <xdr:nvPicPr>
        <xdr:cNvPr id="9" name="图片 8"/>
        <xdr:cNvPicPr>
          <a:picLocks noChangeAspect="1"/>
        </xdr:cNvPicPr>
      </xdr:nvPicPr>
      <xdr:blipFill>
        <a:blip r:embed="rId8"/>
        <a:stretch>
          <a:fillRect/>
        </a:stretch>
      </xdr:blipFill>
      <xdr:spPr>
        <a:xfrm>
          <a:off x="8752840" y="52930425"/>
          <a:ext cx="866775" cy="594360"/>
        </a:xfrm>
        <a:prstGeom prst="rect">
          <a:avLst/>
        </a:prstGeom>
        <a:noFill/>
        <a:ln w="9525">
          <a:noFill/>
        </a:ln>
      </xdr:spPr>
    </xdr:pic>
    <xdr:clientData/>
  </xdr:twoCellAnchor>
  <xdr:twoCellAnchor editAs="oneCell">
    <xdr:from>
      <xdr:col>7</xdr:col>
      <xdr:colOff>628650</xdr:colOff>
      <xdr:row>7</xdr:row>
      <xdr:rowOff>28575</xdr:rowOff>
    </xdr:from>
    <xdr:to>
      <xdr:col>7</xdr:col>
      <xdr:colOff>1132840</xdr:colOff>
      <xdr:row>7</xdr:row>
      <xdr:rowOff>409575</xdr:rowOff>
    </xdr:to>
    <xdr:pic>
      <xdr:nvPicPr>
        <xdr:cNvPr id="10" name="图片 9"/>
        <xdr:cNvPicPr>
          <a:picLocks noChangeAspect="1"/>
        </xdr:cNvPicPr>
      </xdr:nvPicPr>
      <xdr:blipFill>
        <a:blip r:embed="rId9"/>
        <a:stretch>
          <a:fillRect/>
        </a:stretch>
      </xdr:blipFill>
      <xdr:spPr>
        <a:xfrm>
          <a:off x="8886825" y="7546975"/>
          <a:ext cx="504190" cy="381000"/>
        </a:xfrm>
        <a:prstGeom prst="rect">
          <a:avLst/>
        </a:prstGeom>
        <a:noFill/>
        <a:ln w="9525">
          <a:noFill/>
        </a:ln>
      </xdr:spPr>
    </xdr:pic>
    <xdr:clientData/>
  </xdr:twoCellAnchor>
  <xdr:twoCellAnchor editAs="oneCell">
    <xdr:from>
      <xdr:col>7</xdr:col>
      <xdr:colOff>273050</xdr:colOff>
      <xdr:row>24</xdr:row>
      <xdr:rowOff>473075</xdr:rowOff>
    </xdr:from>
    <xdr:to>
      <xdr:col>7</xdr:col>
      <xdr:colOff>1402715</xdr:colOff>
      <xdr:row>24</xdr:row>
      <xdr:rowOff>1602740</xdr:rowOff>
    </xdr:to>
    <xdr:pic>
      <xdr:nvPicPr>
        <xdr:cNvPr id="11" name="ID_7FD6E7ABC5E348F38573C1FC2BA7A4AB"/>
        <xdr:cNvPicPr>
          <a:picLocks noChangeAspect="1"/>
        </xdr:cNvPicPr>
      </xdr:nvPicPr>
      <xdr:blipFill>
        <a:blip r:embed="rId10"/>
        <a:stretch>
          <a:fillRect/>
        </a:stretch>
      </xdr:blipFill>
      <xdr:spPr>
        <a:xfrm>
          <a:off x="8531225" y="30241875"/>
          <a:ext cx="1129665" cy="1129665"/>
        </a:xfrm>
        <a:prstGeom prst="rect">
          <a:avLst/>
        </a:prstGeom>
        <a:noFill/>
        <a:ln w="9525">
          <a:noFill/>
        </a:ln>
      </xdr:spPr>
    </xdr:pic>
    <xdr:clientData/>
  </xdr:twoCellAnchor>
  <xdr:twoCellAnchor editAs="oneCell">
    <xdr:from>
      <xdr:col>7</xdr:col>
      <xdr:colOff>304800</xdr:colOff>
      <xdr:row>29</xdr:row>
      <xdr:rowOff>752475</xdr:rowOff>
    </xdr:from>
    <xdr:to>
      <xdr:col>7</xdr:col>
      <xdr:colOff>1371600</xdr:colOff>
      <xdr:row>29</xdr:row>
      <xdr:rowOff>1608455</xdr:rowOff>
    </xdr:to>
    <xdr:pic>
      <xdr:nvPicPr>
        <xdr:cNvPr id="12" name="图片 11"/>
        <xdr:cNvPicPr>
          <a:picLocks noChangeAspect="1"/>
        </xdr:cNvPicPr>
      </xdr:nvPicPr>
      <xdr:blipFill>
        <a:blip r:embed="rId11"/>
        <a:stretch>
          <a:fillRect/>
        </a:stretch>
      </xdr:blipFill>
      <xdr:spPr>
        <a:xfrm>
          <a:off x="8562975" y="44326175"/>
          <a:ext cx="1066800" cy="855980"/>
        </a:xfrm>
        <a:prstGeom prst="rect">
          <a:avLst/>
        </a:prstGeom>
        <a:noFill/>
        <a:ln w="9525">
          <a:noFill/>
        </a:ln>
      </xdr:spPr>
    </xdr:pic>
    <xdr:clientData/>
  </xdr:twoCellAnchor>
  <xdr:twoCellAnchor editAs="oneCell">
    <xdr:from>
      <xdr:col>7</xdr:col>
      <xdr:colOff>542925</xdr:colOff>
      <xdr:row>35</xdr:row>
      <xdr:rowOff>98425</xdr:rowOff>
    </xdr:from>
    <xdr:to>
      <xdr:col>7</xdr:col>
      <xdr:colOff>1201420</xdr:colOff>
      <xdr:row>35</xdr:row>
      <xdr:rowOff>502920</xdr:rowOff>
    </xdr:to>
    <xdr:pic>
      <xdr:nvPicPr>
        <xdr:cNvPr id="13" name="图片 12"/>
        <xdr:cNvPicPr>
          <a:picLocks noChangeAspect="1"/>
        </xdr:cNvPicPr>
      </xdr:nvPicPr>
      <xdr:blipFill>
        <a:blip r:embed="rId12"/>
        <a:stretch>
          <a:fillRect/>
        </a:stretch>
      </xdr:blipFill>
      <xdr:spPr>
        <a:xfrm>
          <a:off x="8801100" y="56334025"/>
          <a:ext cx="658495" cy="404495"/>
        </a:xfrm>
        <a:prstGeom prst="rect">
          <a:avLst/>
        </a:prstGeom>
        <a:noFill/>
        <a:ln w="9525">
          <a:noFill/>
        </a:ln>
      </xdr:spPr>
    </xdr:pic>
    <xdr:clientData/>
  </xdr:twoCellAnchor>
  <xdr:twoCellAnchor editAs="oneCell">
    <xdr:from>
      <xdr:col>7</xdr:col>
      <xdr:colOff>657225</xdr:colOff>
      <xdr:row>31</xdr:row>
      <xdr:rowOff>41275</xdr:rowOff>
    </xdr:from>
    <xdr:to>
      <xdr:col>7</xdr:col>
      <xdr:colOff>1173480</xdr:colOff>
      <xdr:row>31</xdr:row>
      <xdr:rowOff>1056005</xdr:rowOff>
    </xdr:to>
    <xdr:pic>
      <xdr:nvPicPr>
        <xdr:cNvPr id="15" name="image2.jpeg"/>
        <xdr:cNvPicPr>
          <a:picLocks noChangeAspect="1"/>
        </xdr:cNvPicPr>
      </xdr:nvPicPr>
      <xdr:blipFill>
        <a:blip r:embed="rId13"/>
        <a:stretch>
          <a:fillRect/>
        </a:stretch>
      </xdr:blipFill>
      <xdr:spPr>
        <a:xfrm>
          <a:off x="8915400" y="51539775"/>
          <a:ext cx="516255" cy="1014730"/>
        </a:xfrm>
        <a:prstGeom prst="rect">
          <a:avLst/>
        </a:prstGeom>
        <a:noFill/>
        <a:ln w="9525">
          <a:noFill/>
        </a:ln>
      </xdr:spPr>
    </xdr:pic>
    <xdr:clientData/>
  </xdr:twoCellAnchor>
  <xdr:twoCellAnchor editAs="oneCell">
    <xdr:from>
      <xdr:col>7</xdr:col>
      <xdr:colOff>638175</xdr:colOff>
      <xdr:row>34</xdr:row>
      <xdr:rowOff>120650</xdr:rowOff>
    </xdr:from>
    <xdr:to>
      <xdr:col>7</xdr:col>
      <xdr:colOff>1122045</xdr:colOff>
      <xdr:row>34</xdr:row>
      <xdr:rowOff>1531620</xdr:rowOff>
    </xdr:to>
    <xdr:pic>
      <xdr:nvPicPr>
        <xdr:cNvPr id="16" name="Picture 50"/>
        <xdr:cNvPicPr>
          <a:picLocks noChangeAspect="1"/>
        </xdr:cNvPicPr>
      </xdr:nvPicPr>
      <xdr:blipFill>
        <a:blip r:embed="rId14" r:link="rId15"/>
        <a:stretch>
          <a:fillRect/>
        </a:stretch>
      </xdr:blipFill>
      <xdr:spPr>
        <a:xfrm>
          <a:off x="8896350" y="54489350"/>
          <a:ext cx="483870" cy="1410970"/>
        </a:xfrm>
        <a:prstGeom prst="rect">
          <a:avLst/>
        </a:prstGeom>
        <a:noFill/>
        <a:ln w="9525">
          <a:noFill/>
        </a:ln>
      </xdr:spPr>
    </xdr:pic>
    <xdr:clientData/>
  </xdr:twoCellAnchor>
  <xdr:oneCellAnchor>
    <xdr:from>
      <xdr:col>7</xdr:col>
      <xdr:colOff>361950</xdr:colOff>
      <xdr:row>30</xdr:row>
      <xdr:rowOff>1076325</xdr:rowOff>
    </xdr:from>
    <xdr:ext cx="1021715" cy="1301750"/>
    <xdr:pic>
      <xdr:nvPicPr>
        <xdr:cNvPr id="17" name="image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8620125" y="48117125"/>
          <a:ext cx="1021715" cy="1301750"/>
        </a:xfrm>
        <a:prstGeom prst="rect">
          <a:avLst/>
        </a:prstGeom>
      </xdr:spPr>
    </xdr:pic>
    <xdr:clientData/>
  </xdr:oneCellAnchor>
  <xdr:twoCellAnchor editAs="oneCell">
    <xdr:from>
      <xdr:col>7</xdr:col>
      <xdr:colOff>504825</xdr:colOff>
      <xdr:row>8</xdr:row>
      <xdr:rowOff>114300</xdr:rowOff>
    </xdr:from>
    <xdr:to>
      <xdr:col>7</xdr:col>
      <xdr:colOff>1115060</xdr:colOff>
      <xdr:row>8</xdr:row>
      <xdr:rowOff>802005</xdr:rowOff>
    </xdr:to>
    <xdr:pic>
      <xdr:nvPicPr>
        <xdr:cNvPr id="18" name="图片 17"/>
        <xdr:cNvPicPr>
          <a:picLocks noChangeAspect="1"/>
        </xdr:cNvPicPr>
      </xdr:nvPicPr>
      <xdr:blipFill>
        <a:blip r:embed="rId17"/>
        <a:stretch>
          <a:fillRect/>
        </a:stretch>
      </xdr:blipFill>
      <xdr:spPr>
        <a:xfrm>
          <a:off x="8763000" y="8432800"/>
          <a:ext cx="610235" cy="687705"/>
        </a:xfrm>
        <a:prstGeom prst="rect">
          <a:avLst/>
        </a:prstGeom>
        <a:noFill/>
        <a:ln w="9525">
          <a:noFill/>
        </a:ln>
      </xdr:spPr>
    </xdr:pic>
    <xdr:clientData/>
  </xdr:twoCellAnchor>
  <xdr:twoCellAnchor editAs="oneCell">
    <xdr:from>
      <xdr:col>7</xdr:col>
      <xdr:colOff>542925</xdr:colOff>
      <xdr:row>9</xdr:row>
      <xdr:rowOff>57150</xdr:rowOff>
    </xdr:from>
    <xdr:to>
      <xdr:col>7</xdr:col>
      <xdr:colOff>1124585</xdr:colOff>
      <xdr:row>9</xdr:row>
      <xdr:rowOff>626110</xdr:rowOff>
    </xdr:to>
    <xdr:pic>
      <xdr:nvPicPr>
        <xdr:cNvPr id="19" name="图片 18"/>
        <xdr:cNvPicPr>
          <a:picLocks noChangeAspect="1"/>
        </xdr:cNvPicPr>
      </xdr:nvPicPr>
      <xdr:blipFill>
        <a:blip r:embed="rId18"/>
        <a:stretch>
          <a:fillRect/>
        </a:stretch>
      </xdr:blipFill>
      <xdr:spPr>
        <a:xfrm>
          <a:off x="8801100" y="9226550"/>
          <a:ext cx="581660" cy="568960"/>
        </a:xfrm>
        <a:prstGeom prst="rect">
          <a:avLst/>
        </a:prstGeom>
        <a:noFill/>
        <a:ln w="9525">
          <a:noFill/>
        </a:ln>
      </xdr:spPr>
    </xdr:pic>
    <xdr:clientData/>
  </xdr:twoCellAnchor>
  <xdr:twoCellAnchor editAs="oneCell">
    <xdr:from>
      <xdr:col>7</xdr:col>
      <xdr:colOff>314325</xdr:colOff>
      <xdr:row>10</xdr:row>
      <xdr:rowOff>41275</xdr:rowOff>
    </xdr:from>
    <xdr:to>
      <xdr:col>7</xdr:col>
      <xdr:colOff>1210310</xdr:colOff>
      <xdr:row>10</xdr:row>
      <xdr:rowOff>1002665</xdr:rowOff>
    </xdr:to>
    <xdr:pic>
      <xdr:nvPicPr>
        <xdr:cNvPr id="20" name="图片 19"/>
        <xdr:cNvPicPr>
          <a:picLocks noChangeAspect="1"/>
        </xdr:cNvPicPr>
      </xdr:nvPicPr>
      <xdr:blipFill>
        <a:blip r:embed="rId19"/>
        <a:stretch>
          <a:fillRect/>
        </a:stretch>
      </xdr:blipFill>
      <xdr:spPr>
        <a:xfrm>
          <a:off x="8572500" y="9934575"/>
          <a:ext cx="895985" cy="961390"/>
        </a:xfrm>
        <a:prstGeom prst="rect">
          <a:avLst/>
        </a:prstGeom>
        <a:noFill/>
        <a:ln w="9525">
          <a:noFill/>
        </a:ln>
      </xdr:spPr>
    </xdr:pic>
    <xdr:clientData/>
  </xdr:twoCellAnchor>
  <xdr:twoCellAnchor editAs="oneCell">
    <xdr:from>
      <xdr:col>7</xdr:col>
      <xdr:colOff>428625</xdr:colOff>
      <xdr:row>13</xdr:row>
      <xdr:rowOff>152400</xdr:rowOff>
    </xdr:from>
    <xdr:to>
      <xdr:col>7</xdr:col>
      <xdr:colOff>1362075</xdr:colOff>
      <xdr:row>13</xdr:row>
      <xdr:rowOff>701675</xdr:rowOff>
    </xdr:to>
    <xdr:pic>
      <xdr:nvPicPr>
        <xdr:cNvPr id="21" name="图片 20"/>
        <xdr:cNvPicPr>
          <a:picLocks noChangeAspect="1"/>
        </xdr:cNvPicPr>
      </xdr:nvPicPr>
      <xdr:blipFill>
        <a:blip r:embed="rId20"/>
        <a:stretch>
          <a:fillRect/>
        </a:stretch>
      </xdr:blipFill>
      <xdr:spPr>
        <a:xfrm>
          <a:off x="8686800" y="16802100"/>
          <a:ext cx="933450" cy="549275"/>
        </a:xfrm>
        <a:prstGeom prst="rect">
          <a:avLst/>
        </a:prstGeom>
        <a:noFill/>
        <a:ln w="9525">
          <a:noFill/>
        </a:ln>
      </xdr:spPr>
    </xdr:pic>
    <xdr:clientData/>
  </xdr:twoCellAnchor>
  <xdr:twoCellAnchor editAs="oneCell">
    <xdr:from>
      <xdr:col>7</xdr:col>
      <xdr:colOff>371475</xdr:colOff>
      <xdr:row>15</xdr:row>
      <xdr:rowOff>127000</xdr:rowOff>
    </xdr:from>
    <xdr:to>
      <xdr:col>7</xdr:col>
      <xdr:colOff>1445260</xdr:colOff>
      <xdr:row>15</xdr:row>
      <xdr:rowOff>652145</xdr:rowOff>
    </xdr:to>
    <xdr:pic>
      <xdr:nvPicPr>
        <xdr:cNvPr id="22" name="图片 21"/>
        <xdr:cNvPicPr>
          <a:picLocks noChangeAspect="1"/>
        </xdr:cNvPicPr>
      </xdr:nvPicPr>
      <xdr:blipFill>
        <a:blip r:embed="rId21"/>
        <a:stretch>
          <a:fillRect/>
        </a:stretch>
      </xdr:blipFill>
      <xdr:spPr>
        <a:xfrm>
          <a:off x="8629650" y="18275300"/>
          <a:ext cx="1073785" cy="525145"/>
        </a:xfrm>
        <a:prstGeom prst="rect">
          <a:avLst/>
        </a:prstGeom>
        <a:noFill/>
        <a:ln w="9525">
          <a:noFill/>
        </a:ln>
      </xdr:spPr>
    </xdr:pic>
    <xdr:clientData/>
  </xdr:twoCellAnchor>
  <xdr:twoCellAnchor editAs="oneCell">
    <xdr:from>
      <xdr:col>7</xdr:col>
      <xdr:colOff>447675</xdr:colOff>
      <xdr:row>14</xdr:row>
      <xdr:rowOff>57150</xdr:rowOff>
    </xdr:from>
    <xdr:to>
      <xdr:col>7</xdr:col>
      <xdr:colOff>1315720</xdr:colOff>
      <xdr:row>14</xdr:row>
      <xdr:rowOff>597535</xdr:rowOff>
    </xdr:to>
    <xdr:pic>
      <xdr:nvPicPr>
        <xdr:cNvPr id="23" name="图片 22"/>
        <xdr:cNvPicPr>
          <a:picLocks noChangeAspect="1"/>
        </xdr:cNvPicPr>
      </xdr:nvPicPr>
      <xdr:blipFill>
        <a:blip r:embed="rId22"/>
        <a:stretch>
          <a:fillRect/>
        </a:stretch>
      </xdr:blipFill>
      <xdr:spPr>
        <a:xfrm>
          <a:off x="8705850" y="17583150"/>
          <a:ext cx="868045" cy="540385"/>
        </a:xfrm>
        <a:prstGeom prst="rect">
          <a:avLst/>
        </a:prstGeom>
        <a:noFill/>
        <a:ln w="9525">
          <a:noFill/>
        </a:ln>
      </xdr:spPr>
    </xdr:pic>
    <xdr:clientData/>
  </xdr:twoCellAnchor>
  <xdr:twoCellAnchor editAs="oneCell">
    <xdr:from>
      <xdr:col>7</xdr:col>
      <xdr:colOff>552450</xdr:colOff>
      <xdr:row>17</xdr:row>
      <xdr:rowOff>57150</xdr:rowOff>
    </xdr:from>
    <xdr:to>
      <xdr:col>7</xdr:col>
      <xdr:colOff>1286510</xdr:colOff>
      <xdr:row>17</xdr:row>
      <xdr:rowOff>788035</xdr:rowOff>
    </xdr:to>
    <xdr:pic>
      <xdr:nvPicPr>
        <xdr:cNvPr id="24" name="图片 23"/>
        <xdr:cNvPicPr>
          <a:picLocks noChangeAspect="1"/>
        </xdr:cNvPicPr>
      </xdr:nvPicPr>
      <xdr:blipFill>
        <a:blip r:embed="rId23"/>
        <a:stretch>
          <a:fillRect/>
        </a:stretch>
      </xdr:blipFill>
      <xdr:spPr>
        <a:xfrm>
          <a:off x="8810625" y="22218650"/>
          <a:ext cx="734060" cy="730885"/>
        </a:xfrm>
        <a:prstGeom prst="rect">
          <a:avLst/>
        </a:prstGeom>
        <a:noFill/>
        <a:ln w="9525">
          <a:noFill/>
        </a:ln>
      </xdr:spPr>
    </xdr:pic>
    <xdr:clientData/>
  </xdr:twoCellAnchor>
  <xdr:twoCellAnchor editAs="oneCell">
    <xdr:from>
      <xdr:col>7</xdr:col>
      <xdr:colOff>238125</xdr:colOff>
      <xdr:row>20</xdr:row>
      <xdr:rowOff>76200</xdr:rowOff>
    </xdr:from>
    <xdr:to>
      <xdr:col>7</xdr:col>
      <xdr:colOff>1381125</xdr:colOff>
      <xdr:row>20</xdr:row>
      <xdr:rowOff>826135</xdr:rowOff>
    </xdr:to>
    <xdr:pic>
      <xdr:nvPicPr>
        <xdr:cNvPr id="25" name="图片 24"/>
        <xdr:cNvPicPr>
          <a:picLocks noChangeAspect="1"/>
        </xdr:cNvPicPr>
      </xdr:nvPicPr>
      <xdr:blipFill>
        <a:blip r:embed="rId24"/>
        <a:stretch>
          <a:fillRect/>
        </a:stretch>
      </xdr:blipFill>
      <xdr:spPr>
        <a:xfrm>
          <a:off x="8496300" y="25869900"/>
          <a:ext cx="1143000" cy="749935"/>
        </a:xfrm>
        <a:prstGeom prst="rect">
          <a:avLst/>
        </a:prstGeom>
        <a:noFill/>
        <a:ln w="9525">
          <a:noFill/>
        </a:ln>
      </xdr:spPr>
    </xdr:pic>
    <xdr:clientData/>
  </xdr:twoCellAnchor>
  <xdr:twoCellAnchor editAs="oneCell">
    <xdr:from>
      <xdr:col>7</xdr:col>
      <xdr:colOff>400050</xdr:colOff>
      <xdr:row>21</xdr:row>
      <xdr:rowOff>161925</xdr:rowOff>
    </xdr:from>
    <xdr:to>
      <xdr:col>7</xdr:col>
      <xdr:colOff>1353185</xdr:colOff>
      <xdr:row>21</xdr:row>
      <xdr:rowOff>909955</xdr:rowOff>
    </xdr:to>
    <xdr:pic>
      <xdr:nvPicPr>
        <xdr:cNvPr id="26" name="图片 25"/>
        <xdr:cNvPicPr>
          <a:picLocks noChangeAspect="1"/>
        </xdr:cNvPicPr>
      </xdr:nvPicPr>
      <xdr:blipFill>
        <a:blip r:embed="rId25"/>
        <a:stretch>
          <a:fillRect/>
        </a:stretch>
      </xdr:blipFill>
      <xdr:spPr>
        <a:xfrm>
          <a:off x="8658225" y="26793825"/>
          <a:ext cx="953135" cy="748030"/>
        </a:xfrm>
        <a:prstGeom prst="rect">
          <a:avLst/>
        </a:prstGeom>
        <a:noFill/>
        <a:ln w="9525">
          <a:noFill/>
        </a:ln>
      </xdr:spPr>
    </xdr:pic>
    <xdr:clientData/>
  </xdr:twoCellAnchor>
  <xdr:oneCellAnchor>
    <xdr:from>
      <xdr:col>7</xdr:col>
      <xdr:colOff>504825</xdr:colOff>
      <xdr:row>22</xdr:row>
      <xdr:rowOff>76200</xdr:rowOff>
    </xdr:from>
    <xdr:ext cx="755015" cy="551815"/>
    <xdr:pic>
      <xdr:nvPicPr>
        <xdr:cNvPr id="27" name="image7"/>
        <xdr:cNvPicPr>
          <a:picLocks noChangeAspect="1"/>
        </xdr:cNvPicPr>
      </xdr:nvPicPr>
      <xdr:blipFill>
        <a:blip r:embed="rId26">
          <a:extLst>
            <a:ext uri="{28A0092B-C50C-407E-A947-70E740481C1C}">
              <a14:useLocalDpi xmlns:a14="http://schemas.microsoft.com/office/drawing/2010/main" val="0"/>
            </a:ext>
          </a:extLst>
        </a:blip>
        <a:stretch>
          <a:fillRect/>
        </a:stretch>
      </xdr:blipFill>
      <xdr:spPr>
        <a:xfrm>
          <a:off x="8763000" y="27749500"/>
          <a:ext cx="755015" cy="551815"/>
        </a:xfrm>
        <a:prstGeom prst="rect">
          <a:avLst/>
        </a:prstGeom>
      </xdr:spPr>
    </xdr:pic>
    <xdr:clientData/>
  </xdr:oneCellAnchor>
  <xdr:oneCellAnchor>
    <xdr:from>
      <xdr:col>7</xdr:col>
      <xdr:colOff>438150</xdr:colOff>
      <xdr:row>11</xdr:row>
      <xdr:rowOff>57150</xdr:rowOff>
    </xdr:from>
    <xdr:ext cx="569595" cy="649605"/>
    <xdr:pic>
      <xdr:nvPicPr>
        <xdr:cNvPr id="28" name="image17"/>
        <xdr:cNvPicPr>
          <a:picLocks noChangeAspect="1"/>
        </xdr:cNvPicPr>
      </xdr:nvPicPr>
      <xdr:blipFill>
        <a:blip r:embed="rId27">
          <a:extLst>
            <a:ext uri="{28A0092B-C50C-407E-A947-70E740481C1C}">
              <a14:useLocalDpi xmlns:a14="http://schemas.microsoft.com/office/drawing/2010/main" val="0"/>
            </a:ext>
          </a:extLst>
        </a:blip>
        <a:stretch>
          <a:fillRect/>
        </a:stretch>
      </xdr:blipFill>
      <xdr:spPr>
        <a:xfrm>
          <a:off x="8696325" y="11055350"/>
          <a:ext cx="569595" cy="649605"/>
        </a:xfrm>
        <a:prstGeom prst="rect">
          <a:avLst/>
        </a:prstGeom>
      </xdr:spPr>
    </xdr:pic>
    <xdr:clientData/>
  </xdr:oneCellAnchor>
  <xdr:twoCellAnchor editAs="oneCell">
    <xdr:from>
      <xdr:col>7</xdr:col>
      <xdr:colOff>371475</xdr:colOff>
      <xdr:row>33</xdr:row>
      <xdr:rowOff>38100</xdr:rowOff>
    </xdr:from>
    <xdr:to>
      <xdr:col>7</xdr:col>
      <xdr:colOff>1447800</xdr:colOff>
      <xdr:row>33</xdr:row>
      <xdr:rowOff>647700</xdr:rowOff>
    </xdr:to>
    <xdr:pic>
      <xdr:nvPicPr>
        <xdr:cNvPr id="29" name="图片 28"/>
        <xdr:cNvPicPr>
          <a:picLocks noChangeAspect="1"/>
        </xdr:cNvPicPr>
      </xdr:nvPicPr>
      <xdr:blipFill>
        <a:blip r:embed="rId28"/>
        <a:stretch>
          <a:fillRect/>
        </a:stretch>
      </xdr:blipFill>
      <xdr:spPr>
        <a:xfrm>
          <a:off x="8629650" y="53682900"/>
          <a:ext cx="1076325" cy="609600"/>
        </a:xfrm>
        <a:prstGeom prst="rect">
          <a:avLst/>
        </a:prstGeom>
        <a:noFill/>
        <a:ln w="9525">
          <a:noFill/>
        </a:ln>
      </xdr:spPr>
    </xdr:pic>
    <xdr:clientData/>
  </xdr:twoCellAnchor>
  <xdr:twoCellAnchor editAs="oneCell">
    <xdr:from>
      <xdr:col>7</xdr:col>
      <xdr:colOff>628650</xdr:colOff>
      <xdr:row>38</xdr:row>
      <xdr:rowOff>171450</xdr:rowOff>
    </xdr:from>
    <xdr:to>
      <xdr:col>7</xdr:col>
      <xdr:colOff>971550</xdr:colOff>
      <xdr:row>38</xdr:row>
      <xdr:rowOff>713105</xdr:rowOff>
    </xdr:to>
    <xdr:pic>
      <xdr:nvPicPr>
        <xdr:cNvPr id="30" name="图片 29"/>
        <xdr:cNvPicPr>
          <a:picLocks noChangeAspect="1"/>
        </xdr:cNvPicPr>
      </xdr:nvPicPr>
      <xdr:blipFill>
        <a:blip r:embed="rId29"/>
        <a:stretch>
          <a:fillRect/>
        </a:stretch>
      </xdr:blipFill>
      <xdr:spPr>
        <a:xfrm>
          <a:off x="8886825" y="58858150"/>
          <a:ext cx="342900" cy="541655"/>
        </a:xfrm>
        <a:prstGeom prst="rect">
          <a:avLst/>
        </a:prstGeom>
        <a:noFill/>
        <a:ln w="9525">
          <a:noFill/>
        </a:ln>
      </xdr:spPr>
    </xdr:pic>
    <xdr:clientData/>
  </xdr:twoCellAnchor>
  <xdr:twoCellAnchor editAs="oneCell">
    <xdr:from>
      <xdr:col>7</xdr:col>
      <xdr:colOff>552450</xdr:colOff>
      <xdr:row>39</xdr:row>
      <xdr:rowOff>85725</xdr:rowOff>
    </xdr:from>
    <xdr:to>
      <xdr:col>7</xdr:col>
      <xdr:colOff>1163320</xdr:colOff>
      <xdr:row>39</xdr:row>
      <xdr:rowOff>628015</xdr:rowOff>
    </xdr:to>
    <xdr:pic>
      <xdr:nvPicPr>
        <xdr:cNvPr id="31" name="图片 30"/>
        <xdr:cNvPicPr>
          <a:picLocks noChangeAspect="1"/>
        </xdr:cNvPicPr>
      </xdr:nvPicPr>
      <xdr:blipFill>
        <a:blip r:embed="rId30"/>
        <a:stretch>
          <a:fillRect/>
        </a:stretch>
      </xdr:blipFill>
      <xdr:spPr>
        <a:xfrm>
          <a:off x="8810625" y="59572525"/>
          <a:ext cx="610870" cy="542290"/>
        </a:xfrm>
        <a:prstGeom prst="rect">
          <a:avLst/>
        </a:prstGeom>
        <a:noFill/>
        <a:ln w="9525">
          <a:noFill/>
        </a:ln>
      </xdr:spPr>
    </xdr:pic>
    <xdr:clientData/>
  </xdr:twoCellAnchor>
  <xdr:twoCellAnchor editAs="oneCell">
    <xdr:from>
      <xdr:col>7</xdr:col>
      <xdr:colOff>628650</xdr:colOff>
      <xdr:row>37</xdr:row>
      <xdr:rowOff>25400</xdr:rowOff>
    </xdr:from>
    <xdr:to>
      <xdr:col>7</xdr:col>
      <xdr:colOff>1019810</xdr:colOff>
      <xdr:row>37</xdr:row>
      <xdr:rowOff>520700</xdr:rowOff>
    </xdr:to>
    <xdr:pic>
      <xdr:nvPicPr>
        <xdr:cNvPr id="32" name="图片 31"/>
        <xdr:cNvPicPr>
          <a:picLocks noChangeAspect="1"/>
        </xdr:cNvPicPr>
      </xdr:nvPicPr>
      <xdr:blipFill>
        <a:blip r:embed="rId31"/>
        <a:stretch>
          <a:fillRect/>
        </a:stretch>
      </xdr:blipFill>
      <xdr:spPr>
        <a:xfrm>
          <a:off x="8886825" y="57899300"/>
          <a:ext cx="391160" cy="495300"/>
        </a:xfrm>
        <a:prstGeom prst="rect">
          <a:avLst/>
        </a:prstGeom>
        <a:noFill/>
        <a:ln w="9525">
          <a:noFill/>
        </a:ln>
      </xdr:spPr>
    </xdr:pic>
    <xdr:clientData/>
  </xdr:twoCellAnchor>
  <xdr:twoCellAnchor editAs="oneCell">
    <xdr:from>
      <xdr:col>7</xdr:col>
      <xdr:colOff>304800</xdr:colOff>
      <xdr:row>28</xdr:row>
      <xdr:rowOff>942975</xdr:rowOff>
    </xdr:from>
    <xdr:to>
      <xdr:col>7</xdr:col>
      <xdr:colOff>1466215</xdr:colOff>
      <xdr:row>28</xdr:row>
      <xdr:rowOff>1771015</xdr:rowOff>
    </xdr:to>
    <xdr:pic>
      <xdr:nvPicPr>
        <xdr:cNvPr id="33" name="图片 32"/>
        <xdr:cNvPicPr>
          <a:picLocks noChangeAspect="1"/>
        </xdr:cNvPicPr>
      </xdr:nvPicPr>
      <xdr:blipFill>
        <a:blip r:embed="rId32"/>
        <a:stretch>
          <a:fillRect/>
        </a:stretch>
      </xdr:blipFill>
      <xdr:spPr>
        <a:xfrm>
          <a:off x="8562975" y="40325675"/>
          <a:ext cx="1161415" cy="828040"/>
        </a:xfrm>
        <a:prstGeom prst="rect">
          <a:avLst/>
        </a:prstGeom>
        <a:noFill/>
        <a:ln w="9525">
          <a:noFill/>
        </a:ln>
      </xdr:spPr>
    </xdr:pic>
    <xdr:clientData/>
  </xdr:twoCellAnchor>
  <xdr:twoCellAnchor>
    <xdr:from>
      <xdr:col>7</xdr:col>
      <xdr:colOff>400050</xdr:colOff>
      <xdr:row>4</xdr:row>
      <xdr:rowOff>112395</xdr:rowOff>
    </xdr:from>
    <xdr:to>
      <xdr:col>7</xdr:col>
      <xdr:colOff>1379855</xdr:colOff>
      <xdr:row>4</xdr:row>
      <xdr:rowOff>884555</xdr:rowOff>
    </xdr:to>
    <xdr:pic>
      <xdr:nvPicPr>
        <xdr:cNvPr id="34" name="Picture 101" descr="双通02"/>
        <xdr:cNvPicPr/>
      </xdr:nvPicPr>
      <xdr:blipFill>
        <a:blip r:embed="rId33"/>
        <a:stretch>
          <a:fillRect/>
        </a:stretch>
      </xdr:blipFill>
      <xdr:spPr>
        <a:xfrm>
          <a:off x="8658225" y="3350895"/>
          <a:ext cx="979805" cy="772160"/>
        </a:xfrm>
        <a:prstGeom prst="rect">
          <a:avLst/>
        </a:prstGeom>
        <a:noFill/>
        <a:ln w="9525">
          <a:noFill/>
        </a:ln>
      </xdr:spPr>
    </xdr:pic>
    <xdr:clientData/>
  </xdr:twoCellAnchor>
  <xdr:twoCellAnchor editAs="oneCell">
    <xdr:from>
      <xdr:col>7</xdr:col>
      <xdr:colOff>676275</xdr:colOff>
      <xdr:row>43</xdr:row>
      <xdr:rowOff>333375</xdr:rowOff>
    </xdr:from>
    <xdr:to>
      <xdr:col>7</xdr:col>
      <xdr:colOff>1123950</xdr:colOff>
      <xdr:row>43</xdr:row>
      <xdr:rowOff>1209675</xdr:rowOff>
    </xdr:to>
    <xdr:pic>
      <xdr:nvPicPr>
        <xdr:cNvPr id="35" name="image2.jpeg"/>
        <xdr:cNvPicPr>
          <a:picLocks noChangeAspect="1"/>
        </xdr:cNvPicPr>
      </xdr:nvPicPr>
      <xdr:blipFill>
        <a:blip r:embed="rId13"/>
        <a:stretch>
          <a:fillRect/>
        </a:stretch>
      </xdr:blipFill>
      <xdr:spPr>
        <a:xfrm>
          <a:off x="8934450" y="62118875"/>
          <a:ext cx="447675" cy="876300"/>
        </a:xfrm>
        <a:prstGeom prst="rect">
          <a:avLst/>
        </a:prstGeom>
        <a:noFill/>
        <a:ln w="9525">
          <a:noFill/>
        </a:ln>
      </xdr:spPr>
    </xdr:pic>
    <xdr:clientData/>
  </xdr:twoCellAnchor>
  <xdr:twoCellAnchor>
    <xdr:from>
      <xdr:col>7</xdr:col>
      <xdr:colOff>561975</xdr:colOff>
      <xdr:row>44</xdr:row>
      <xdr:rowOff>247650</xdr:rowOff>
    </xdr:from>
    <xdr:to>
      <xdr:col>7</xdr:col>
      <xdr:colOff>1257300</xdr:colOff>
      <xdr:row>44</xdr:row>
      <xdr:rowOff>801370</xdr:rowOff>
    </xdr:to>
    <xdr:pic>
      <xdr:nvPicPr>
        <xdr:cNvPr id="36" name="Picture 101" descr="双通02"/>
        <xdr:cNvPicPr/>
      </xdr:nvPicPr>
      <xdr:blipFill>
        <a:blip r:embed="rId33"/>
        <a:stretch>
          <a:fillRect/>
        </a:stretch>
      </xdr:blipFill>
      <xdr:spPr>
        <a:xfrm>
          <a:off x="8820150" y="64039750"/>
          <a:ext cx="695325" cy="553720"/>
        </a:xfrm>
        <a:prstGeom prst="rect">
          <a:avLst/>
        </a:prstGeom>
        <a:noFill/>
        <a:ln w="9525">
          <a:noFill/>
        </a:ln>
      </xdr:spPr>
    </xdr:pic>
    <xdr:clientData/>
  </xdr:twoCellAnchor>
  <xdr:twoCellAnchor editAs="oneCell">
    <xdr:from>
      <xdr:col>7</xdr:col>
      <xdr:colOff>518795</xdr:colOff>
      <xdr:row>45</xdr:row>
      <xdr:rowOff>19050</xdr:rowOff>
    </xdr:from>
    <xdr:to>
      <xdr:col>7</xdr:col>
      <xdr:colOff>1118870</xdr:colOff>
      <xdr:row>45</xdr:row>
      <xdr:rowOff>619125</xdr:rowOff>
    </xdr:to>
    <xdr:pic>
      <xdr:nvPicPr>
        <xdr:cNvPr id="37" name="ID_DC06B27C98E14E7E84D79A32D2012E65" descr="PRE"/>
        <xdr:cNvPicPr>
          <a:picLocks noChangeAspect="1"/>
        </xdr:cNvPicPr>
      </xdr:nvPicPr>
      <xdr:blipFill>
        <a:blip r:embed="rId34"/>
        <a:stretch>
          <a:fillRect/>
        </a:stretch>
      </xdr:blipFill>
      <xdr:spPr>
        <a:xfrm>
          <a:off x="8776970" y="65106550"/>
          <a:ext cx="600075" cy="600075"/>
        </a:xfrm>
        <a:prstGeom prst="rect">
          <a:avLst/>
        </a:prstGeom>
      </xdr:spPr>
    </xdr:pic>
    <xdr:clientData/>
  </xdr:twoCellAnchor>
  <xdr:twoCellAnchor editAs="oneCell">
    <xdr:from>
      <xdr:col>7</xdr:col>
      <xdr:colOff>504825</xdr:colOff>
      <xdr:row>46</xdr:row>
      <xdr:rowOff>149225</xdr:rowOff>
    </xdr:from>
    <xdr:to>
      <xdr:col>7</xdr:col>
      <xdr:colOff>1194435</xdr:colOff>
      <xdr:row>46</xdr:row>
      <xdr:rowOff>845820</xdr:rowOff>
    </xdr:to>
    <xdr:pic>
      <xdr:nvPicPr>
        <xdr:cNvPr id="38" name="ID_46DD0A93B3C440A4B8FD0F8DF37B5087" descr="PRE"/>
        <xdr:cNvPicPr>
          <a:picLocks noChangeAspect="1"/>
        </xdr:cNvPicPr>
      </xdr:nvPicPr>
      <xdr:blipFill>
        <a:blip r:embed="rId35"/>
        <a:stretch>
          <a:fillRect/>
        </a:stretch>
      </xdr:blipFill>
      <xdr:spPr>
        <a:xfrm>
          <a:off x="8763000" y="66328925"/>
          <a:ext cx="689610" cy="696595"/>
        </a:xfrm>
        <a:prstGeom prst="rect">
          <a:avLst/>
        </a:prstGeom>
      </xdr:spPr>
    </xdr:pic>
    <xdr:clientData/>
  </xdr:twoCellAnchor>
  <xdr:twoCellAnchor>
    <xdr:from>
      <xdr:col>7</xdr:col>
      <xdr:colOff>324485</xdr:colOff>
      <xdr:row>59</xdr:row>
      <xdr:rowOff>206375</xdr:rowOff>
    </xdr:from>
    <xdr:to>
      <xdr:col>7</xdr:col>
      <xdr:colOff>1296035</xdr:colOff>
      <xdr:row>59</xdr:row>
      <xdr:rowOff>834390</xdr:rowOff>
    </xdr:to>
    <xdr:pic>
      <xdr:nvPicPr>
        <xdr:cNvPr id="39" name="Picture 164" descr="大米架"/>
        <xdr:cNvPicPr/>
      </xdr:nvPicPr>
      <xdr:blipFill>
        <a:blip r:embed="rId36"/>
        <a:srcRect t="39468" b="14969"/>
        <a:stretch>
          <a:fillRect/>
        </a:stretch>
      </xdr:blipFill>
      <xdr:spPr>
        <a:xfrm>
          <a:off x="8582660" y="94164150"/>
          <a:ext cx="971550" cy="628015"/>
        </a:xfrm>
        <a:prstGeom prst="rect">
          <a:avLst/>
        </a:prstGeom>
        <a:noFill/>
        <a:ln w="9525">
          <a:noFill/>
        </a:ln>
      </xdr:spPr>
    </xdr:pic>
    <xdr:clientData/>
  </xdr:twoCellAnchor>
  <xdr:twoCellAnchor>
    <xdr:from>
      <xdr:col>7</xdr:col>
      <xdr:colOff>486410</xdr:colOff>
      <xdr:row>60</xdr:row>
      <xdr:rowOff>200025</xdr:rowOff>
    </xdr:from>
    <xdr:to>
      <xdr:col>7</xdr:col>
      <xdr:colOff>1334770</xdr:colOff>
      <xdr:row>60</xdr:row>
      <xdr:rowOff>735965</xdr:rowOff>
    </xdr:to>
    <xdr:pic>
      <xdr:nvPicPr>
        <xdr:cNvPr id="40" name="图片 26" descr="不锈钢推车.png"/>
        <xdr:cNvPicPr/>
      </xdr:nvPicPr>
      <xdr:blipFill>
        <a:blip r:embed="rId37"/>
        <a:srcRect l="9756" t="4808" r="11382" b="6731"/>
        <a:stretch>
          <a:fillRect/>
        </a:stretch>
      </xdr:blipFill>
      <xdr:spPr>
        <a:xfrm>
          <a:off x="8744585" y="95440500"/>
          <a:ext cx="848360" cy="535940"/>
        </a:xfrm>
        <a:prstGeom prst="rect">
          <a:avLst/>
        </a:prstGeom>
        <a:noFill/>
        <a:ln w="9525">
          <a:noFill/>
        </a:ln>
      </xdr:spPr>
    </xdr:pic>
    <xdr:clientData/>
  </xdr:twoCellAnchor>
  <xdr:twoCellAnchor>
    <xdr:from>
      <xdr:col>7</xdr:col>
      <xdr:colOff>438785</xdr:colOff>
      <xdr:row>61</xdr:row>
      <xdr:rowOff>85725</xdr:rowOff>
    </xdr:from>
    <xdr:to>
      <xdr:col>7</xdr:col>
      <xdr:colOff>1286510</xdr:colOff>
      <xdr:row>61</xdr:row>
      <xdr:rowOff>826135</xdr:rowOff>
    </xdr:to>
    <xdr:pic>
      <xdr:nvPicPr>
        <xdr:cNvPr id="41" name="Picture 31" descr="四门碗柜"/>
        <xdr:cNvPicPr/>
      </xdr:nvPicPr>
      <xdr:blipFill>
        <a:blip r:embed="rId38"/>
        <a:stretch>
          <a:fillRect/>
        </a:stretch>
      </xdr:blipFill>
      <xdr:spPr>
        <a:xfrm>
          <a:off x="8696960" y="96520000"/>
          <a:ext cx="847725" cy="740410"/>
        </a:xfrm>
        <a:prstGeom prst="rect">
          <a:avLst/>
        </a:prstGeom>
        <a:noFill/>
        <a:ln w="9525">
          <a:noFill/>
        </a:ln>
      </xdr:spPr>
    </xdr:pic>
    <xdr:clientData/>
  </xdr:twoCellAnchor>
  <xdr:twoCellAnchor>
    <xdr:from>
      <xdr:col>7</xdr:col>
      <xdr:colOff>153035</xdr:colOff>
      <xdr:row>62</xdr:row>
      <xdr:rowOff>723265</xdr:rowOff>
    </xdr:from>
    <xdr:to>
      <xdr:col>7</xdr:col>
      <xdr:colOff>1564005</xdr:colOff>
      <xdr:row>62</xdr:row>
      <xdr:rowOff>1671955</xdr:rowOff>
    </xdr:to>
    <xdr:pic>
      <xdr:nvPicPr>
        <xdr:cNvPr id="42" name="图片 76" descr="9416695294_1125015394"/>
        <xdr:cNvPicPr/>
      </xdr:nvPicPr>
      <xdr:blipFill>
        <a:blip r:embed="rId39"/>
        <a:stretch>
          <a:fillRect/>
        </a:stretch>
      </xdr:blipFill>
      <xdr:spPr>
        <a:xfrm>
          <a:off x="8411210" y="98402140"/>
          <a:ext cx="1410970" cy="948690"/>
        </a:xfrm>
        <a:prstGeom prst="rect">
          <a:avLst/>
        </a:prstGeom>
        <a:noFill/>
        <a:ln w="9525">
          <a:noFill/>
        </a:ln>
      </xdr:spPr>
    </xdr:pic>
    <xdr:clientData/>
  </xdr:twoCellAnchor>
  <xdr:twoCellAnchor>
    <xdr:from>
      <xdr:col>7</xdr:col>
      <xdr:colOff>390525</xdr:colOff>
      <xdr:row>63</xdr:row>
      <xdr:rowOff>161925</xdr:rowOff>
    </xdr:from>
    <xdr:to>
      <xdr:col>7</xdr:col>
      <xdr:colOff>1391285</xdr:colOff>
      <xdr:row>63</xdr:row>
      <xdr:rowOff>772795</xdr:rowOff>
    </xdr:to>
    <xdr:pic>
      <xdr:nvPicPr>
        <xdr:cNvPr id="43" name="图片 6" descr=" "/>
        <xdr:cNvPicPr/>
      </xdr:nvPicPr>
      <xdr:blipFill>
        <a:blip r:embed="rId40"/>
        <a:stretch>
          <a:fillRect/>
        </a:stretch>
      </xdr:blipFill>
      <xdr:spPr>
        <a:xfrm>
          <a:off x="8648700" y="100774500"/>
          <a:ext cx="1000760" cy="610870"/>
        </a:xfrm>
        <a:prstGeom prst="rect">
          <a:avLst/>
        </a:prstGeom>
        <a:noFill/>
        <a:ln w="9525">
          <a:noFill/>
        </a:ln>
      </xdr:spPr>
    </xdr:pic>
    <xdr:clientData/>
  </xdr:twoCellAnchor>
  <xdr:twoCellAnchor>
    <xdr:from>
      <xdr:col>7</xdr:col>
      <xdr:colOff>361950</xdr:colOff>
      <xdr:row>56</xdr:row>
      <xdr:rowOff>114300</xdr:rowOff>
    </xdr:from>
    <xdr:to>
      <xdr:col>7</xdr:col>
      <xdr:colOff>1285875</xdr:colOff>
      <xdr:row>56</xdr:row>
      <xdr:rowOff>581025</xdr:rowOff>
    </xdr:to>
    <xdr:pic>
      <xdr:nvPicPr>
        <xdr:cNvPr id="44" name="Picture 163" descr="四层平板调料架"/>
        <xdr:cNvPicPr/>
      </xdr:nvPicPr>
      <xdr:blipFill>
        <a:blip r:embed="rId41"/>
        <a:srcRect l="16547" t="3596" r="21902" b="3596"/>
        <a:stretch>
          <a:fillRect/>
        </a:stretch>
      </xdr:blipFill>
      <xdr:spPr>
        <a:xfrm>
          <a:off x="8620125" y="87226775"/>
          <a:ext cx="923925" cy="466725"/>
        </a:xfrm>
        <a:prstGeom prst="rect">
          <a:avLst/>
        </a:prstGeom>
        <a:noFill/>
        <a:ln w="9525">
          <a:noFill/>
        </a:ln>
      </xdr:spPr>
    </xdr:pic>
    <xdr:clientData/>
  </xdr:twoCellAnchor>
  <xdr:twoCellAnchor editAs="oneCell">
    <xdr:from>
      <xdr:col>7</xdr:col>
      <xdr:colOff>523240</xdr:colOff>
      <xdr:row>68</xdr:row>
      <xdr:rowOff>139065</xdr:rowOff>
    </xdr:from>
    <xdr:to>
      <xdr:col>7</xdr:col>
      <xdr:colOff>1286510</xdr:colOff>
      <xdr:row>68</xdr:row>
      <xdr:rowOff>637540</xdr:rowOff>
    </xdr:to>
    <xdr:pic>
      <xdr:nvPicPr>
        <xdr:cNvPr id="45" name="图片 44"/>
        <xdr:cNvPicPr>
          <a:picLocks noChangeAspect="1"/>
        </xdr:cNvPicPr>
      </xdr:nvPicPr>
      <xdr:blipFill>
        <a:blip r:embed="rId42"/>
        <a:stretch>
          <a:fillRect/>
        </a:stretch>
      </xdr:blipFill>
      <xdr:spPr>
        <a:xfrm>
          <a:off x="8781415" y="105577640"/>
          <a:ext cx="763270" cy="498475"/>
        </a:xfrm>
        <a:prstGeom prst="rect">
          <a:avLst/>
        </a:prstGeom>
        <a:noFill/>
        <a:ln w="9525">
          <a:noFill/>
        </a:ln>
      </xdr:spPr>
    </xdr:pic>
    <xdr:clientData/>
  </xdr:twoCellAnchor>
  <xdr:twoCellAnchor editAs="oneCell">
    <xdr:from>
      <xdr:col>7</xdr:col>
      <xdr:colOff>484505</xdr:colOff>
      <xdr:row>66</xdr:row>
      <xdr:rowOff>90805</xdr:rowOff>
    </xdr:from>
    <xdr:to>
      <xdr:col>7</xdr:col>
      <xdr:colOff>1134110</xdr:colOff>
      <xdr:row>66</xdr:row>
      <xdr:rowOff>493395</xdr:rowOff>
    </xdr:to>
    <xdr:pic>
      <xdr:nvPicPr>
        <xdr:cNvPr id="46" name="图片 45"/>
        <xdr:cNvPicPr>
          <a:picLocks noChangeAspect="1"/>
        </xdr:cNvPicPr>
      </xdr:nvPicPr>
      <xdr:blipFill>
        <a:blip r:embed="rId43"/>
        <a:stretch>
          <a:fillRect/>
        </a:stretch>
      </xdr:blipFill>
      <xdr:spPr>
        <a:xfrm>
          <a:off x="8742680" y="104005380"/>
          <a:ext cx="649605" cy="402590"/>
        </a:xfrm>
        <a:prstGeom prst="rect">
          <a:avLst/>
        </a:prstGeom>
        <a:noFill/>
        <a:ln w="9525">
          <a:noFill/>
        </a:ln>
      </xdr:spPr>
    </xdr:pic>
    <xdr:clientData/>
  </xdr:twoCellAnchor>
  <xdr:twoCellAnchor editAs="oneCell">
    <xdr:from>
      <xdr:col>7</xdr:col>
      <xdr:colOff>285750</xdr:colOff>
      <xdr:row>58</xdr:row>
      <xdr:rowOff>222250</xdr:rowOff>
    </xdr:from>
    <xdr:to>
      <xdr:col>7</xdr:col>
      <xdr:colOff>1459865</xdr:colOff>
      <xdr:row>58</xdr:row>
      <xdr:rowOff>1141095</xdr:rowOff>
    </xdr:to>
    <xdr:pic>
      <xdr:nvPicPr>
        <xdr:cNvPr id="47" name="图片 46"/>
        <xdr:cNvPicPr>
          <a:picLocks noChangeAspect="1"/>
        </xdr:cNvPicPr>
      </xdr:nvPicPr>
      <xdr:blipFill>
        <a:blip r:embed="rId44"/>
        <a:stretch>
          <a:fillRect/>
        </a:stretch>
      </xdr:blipFill>
      <xdr:spPr>
        <a:xfrm>
          <a:off x="8543925" y="92402025"/>
          <a:ext cx="1174115" cy="918845"/>
        </a:xfrm>
        <a:prstGeom prst="rect">
          <a:avLst/>
        </a:prstGeom>
        <a:noFill/>
        <a:ln w="9525">
          <a:noFill/>
        </a:ln>
      </xdr:spPr>
    </xdr:pic>
    <xdr:clientData/>
  </xdr:twoCellAnchor>
  <xdr:twoCellAnchor editAs="oneCell">
    <xdr:from>
      <xdr:col>7</xdr:col>
      <xdr:colOff>571500</xdr:colOff>
      <xdr:row>64</xdr:row>
      <xdr:rowOff>57150</xdr:rowOff>
    </xdr:from>
    <xdr:to>
      <xdr:col>7</xdr:col>
      <xdr:colOff>1124585</xdr:colOff>
      <xdr:row>64</xdr:row>
      <xdr:rowOff>604520</xdr:rowOff>
    </xdr:to>
    <xdr:pic>
      <xdr:nvPicPr>
        <xdr:cNvPr id="48" name="图片 47"/>
        <xdr:cNvPicPr>
          <a:picLocks noChangeAspect="1"/>
        </xdr:cNvPicPr>
      </xdr:nvPicPr>
      <xdr:blipFill>
        <a:blip r:embed="rId45"/>
        <a:stretch>
          <a:fillRect/>
        </a:stretch>
      </xdr:blipFill>
      <xdr:spPr>
        <a:xfrm>
          <a:off x="8829675" y="101888925"/>
          <a:ext cx="553085" cy="547370"/>
        </a:xfrm>
        <a:prstGeom prst="rect">
          <a:avLst/>
        </a:prstGeom>
        <a:noFill/>
        <a:ln w="9525">
          <a:noFill/>
        </a:ln>
      </xdr:spPr>
    </xdr:pic>
    <xdr:clientData/>
  </xdr:twoCellAnchor>
  <xdr:twoCellAnchor editAs="oneCell">
    <xdr:from>
      <xdr:col>7</xdr:col>
      <xdr:colOff>561975</xdr:colOff>
      <xdr:row>69</xdr:row>
      <xdr:rowOff>171450</xdr:rowOff>
    </xdr:from>
    <xdr:to>
      <xdr:col>7</xdr:col>
      <xdr:colOff>1256665</xdr:colOff>
      <xdr:row>69</xdr:row>
      <xdr:rowOff>596900</xdr:rowOff>
    </xdr:to>
    <xdr:pic>
      <xdr:nvPicPr>
        <xdr:cNvPr id="49" name="图片 48"/>
        <xdr:cNvPicPr>
          <a:picLocks noChangeAspect="1"/>
        </xdr:cNvPicPr>
      </xdr:nvPicPr>
      <xdr:blipFill>
        <a:blip r:embed="rId46"/>
        <a:stretch>
          <a:fillRect/>
        </a:stretch>
      </xdr:blipFill>
      <xdr:spPr>
        <a:xfrm>
          <a:off x="8820150" y="106638725"/>
          <a:ext cx="694690" cy="425450"/>
        </a:xfrm>
        <a:prstGeom prst="rect">
          <a:avLst/>
        </a:prstGeom>
        <a:noFill/>
        <a:ln w="9525">
          <a:noFill/>
        </a:ln>
      </xdr:spPr>
    </xdr:pic>
    <xdr:clientData/>
  </xdr:twoCellAnchor>
  <xdr:twoCellAnchor editAs="oneCell">
    <xdr:from>
      <xdr:col>7</xdr:col>
      <xdr:colOff>552450</xdr:colOff>
      <xdr:row>65</xdr:row>
      <xdr:rowOff>28575</xdr:rowOff>
    </xdr:from>
    <xdr:to>
      <xdr:col>7</xdr:col>
      <xdr:colOff>1097280</xdr:colOff>
      <xdr:row>65</xdr:row>
      <xdr:rowOff>500380</xdr:rowOff>
    </xdr:to>
    <xdr:pic>
      <xdr:nvPicPr>
        <xdr:cNvPr id="50" name="图片 49"/>
        <xdr:cNvPicPr>
          <a:picLocks noChangeAspect="1"/>
        </xdr:cNvPicPr>
      </xdr:nvPicPr>
      <xdr:blipFill>
        <a:blip r:embed="rId47"/>
        <a:stretch>
          <a:fillRect/>
        </a:stretch>
      </xdr:blipFill>
      <xdr:spPr>
        <a:xfrm>
          <a:off x="8810625" y="102774750"/>
          <a:ext cx="544830" cy="471805"/>
        </a:xfrm>
        <a:prstGeom prst="rect">
          <a:avLst/>
        </a:prstGeom>
        <a:noFill/>
        <a:ln w="9525">
          <a:noFill/>
        </a:ln>
      </xdr:spPr>
    </xdr:pic>
    <xdr:clientData/>
  </xdr:twoCellAnchor>
  <xdr:twoCellAnchor editAs="oneCell">
    <xdr:from>
      <xdr:col>7</xdr:col>
      <xdr:colOff>590550</xdr:colOff>
      <xdr:row>67</xdr:row>
      <xdr:rowOff>107950</xdr:rowOff>
    </xdr:from>
    <xdr:to>
      <xdr:col>7</xdr:col>
      <xdr:colOff>1158875</xdr:colOff>
      <xdr:row>67</xdr:row>
      <xdr:rowOff>691515</xdr:rowOff>
    </xdr:to>
    <xdr:pic>
      <xdr:nvPicPr>
        <xdr:cNvPr id="51" name="图片 50"/>
        <xdr:cNvPicPr>
          <a:picLocks noChangeAspect="1"/>
        </xdr:cNvPicPr>
      </xdr:nvPicPr>
      <xdr:blipFill>
        <a:blip r:embed="rId48"/>
        <a:stretch>
          <a:fillRect/>
        </a:stretch>
      </xdr:blipFill>
      <xdr:spPr>
        <a:xfrm>
          <a:off x="8848725" y="104822625"/>
          <a:ext cx="568325" cy="583565"/>
        </a:xfrm>
        <a:prstGeom prst="rect">
          <a:avLst/>
        </a:prstGeom>
        <a:noFill/>
        <a:ln w="9525">
          <a:noFill/>
        </a:ln>
      </xdr:spPr>
    </xdr:pic>
    <xdr:clientData/>
  </xdr:twoCellAnchor>
  <xdr:twoCellAnchor editAs="oneCell">
    <xdr:from>
      <xdr:col>7</xdr:col>
      <xdr:colOff>171450</xdr:colOff>
      <xdr:row>53</xdr:row>
      <xdr:rowOff>1440815</xdr:rowOff>
    </xdr:from>
    <xdr:to>
      <xdr:col>7</xdr:col>
      <xdr:colOff>1444625</xdr:colOff>
      <xdr:row>54</xdr:row>
      <xdr:rowOff>816610</xdr:rowOff>
    </xdr:to>
    <xdr:pic>
      <xdr:nvPicPr>
        <xdr:cNvPr id="52" name="ID_069C748D22434092AC43EB5036E95459"/>
        <xdr:cNvPicPr>
          <a:picLocks noChangeAspect="1"/>
        </xdr:cNvPicPr>
      </xdr:nvPicPr>
      <xdr:blipFill>
        <a:blip r:embed="rId49"/>
        <a:stretch>
          <a:fillRect/>
        </a:stretch>
      </xdr:blipFill>
      <xdr:spPr>
        <a:xfrm>
          <a:off x="8429625" y="80666590"/>
          <a:ext cx="1273175" cy="1699895"/>
        </a:xfrm>
        <a:prstGeom prst="rect">
          <a:avLst/>
        </a:prstGeom>
        <a:noFill/>
        <a:ln w="9525">
          <a:noFill/>
        </a:ln>
      </xdr:spPr>
    </xdr:pic>
    <xdr:clientData/>
  </xdr:twoCellAnchor>
  <xdr:twoCellAnchor editAs="oneCell">
    <xdr:from>
      <xdr:col>7</xdr:col>
      <xdr:colOff>257175</xdr:colOff>
      <xdr:row>55</xdr:row>
      <xdr:rowOff>393065</xdr:rowOff>
    </xdr:from>
    <xdr:to>
      <xdr:col>7</xdr:col>
      <xdr:colOff>1473200</xdr:colOff>
      <xdr:row>55</xdr:row>
      <xdr:rowOff>2015490</xdr:rowOff>
    </xdr:to>
    <xdr:pic>
      <xdr:nvPicPr>
        <xdr:cNvPr id="53" name="ID_A08889A9459B4A31869B1D2FC39EB64A"/>
        <xdr:cNvPicPr>
          <a:picLocks noChangeAspect="1"/>
        </xdr:cNvPicPr>
      </xdr:nvPicPr>
      <xdr:blipFill>
        <a:blip r:embed="rId50"/>
        <a:stretch>
          <a:fillRect/>
        </a:stretch>
      </xdr:blipFill>
      <xdr:spPr>
        <a:xfrm>
          <a:off x="8515350" y="84571840"/>
          <a:ext cx="1216025" cy="1622425"/>
        </a:xfrm>
        <a:prstGeom prst="rect">
          <a:avLst/>
        </a:prstGeom>
        <a:noFill/>
        <a:ln w="9525">
          <a:noFill/>
        </a:ln>
      </xdr:spPr>
    </xdr:pic>
    <xdr:clientData/>
  </xdr:twoCellAnchor>
  <xdr:twoCellAnchor editAs="oneCell">
    <xdr:from>
      <xdr:col>7</xdr:col>
      <xdr:colOff>151130</xdr:colOff>
      <xdr:row>57</xdr:row>
      <xdr:rowOff>792480</xdr:rowOff>
    </xdr:from>
    <xdr:to>
      <xdr:col>7</xdr:col>
      <xdr:colOff>1524635</xdr:colOff>
      <xdr:row>57</xdr:row>
      <xdr:rowOff>2169795</xdr:rowOff>
    </xdr:to>
    <xdr:pic>
      <xdr:nvPicPr>
        <xdr:cNvPr id="54" name="ID_CEC3CA80C278415A802E7BD1A0E9237D" descr="PRE"/>
        <xdr:cNvPicPr>
          <a:picLocks noChangeAspect="1"/>
        </xdr:cNvPicPr>
      </xdr:nvPicPr>
      <xdr:blipFill>
        <a:blip r:embed="rId51"/>
        <a:stretch>
          <a:fillRect/>
        </a:stretch>
      </xdr:blipFill>
      <xdr:spPr>
        <a:xfrm>
          <a:off x="8409305" y="89098755"/>
          <a:ext cx="1373505" cy="1377315"/>
        </a:xfrm>
        <a:prstGeom prst="rect">
          <a:avLst/>
        </a:prstGeom>
      </xdr:spPr>
    </xdr:pic>
    <xdr:clientData/>
  </xdr:twoCellAnchor>
  <xdr:twoCellAnchor editAs="oneCell">
    <xdr:from>
      <xdr:col>7</xdr:col>
      <xdr:colOff>361950</xdr:colOff>
      <xdr:row>52</xdr:row>
      <xdr:rowOff>846455</xdr:rowOff>
    </xdr:from>
    <xdr:to>
      <xdr:col>7</xdr:col>
      <xdr:colOff>1381125</xdr:colOff>
      <xdr:row>52</xdr:row>
      <xdr:rowOff>1610995</xdr:rowOff>
    </xdr:to>
    <xdr:pic>
      <xdr:nvPicPr>
        <xdr:cNvPr id="55" name="ID_46543B6E75C24DFEA1DB796B7691F93C" descr="热水器"/>
        <xdr:cNvPicPr>
          <a:picLocks noChangeAspect="1"/>
        </xdr:cNvPicPr>
      </xdr:nvPicPr>
      <xdr:blipFill>
        <a:blip r:embed="rId52"/>
        <a:stretch>
          <a:fillRect/>
        </a:stretch>
      </xdr:blipFill>
      <xdr:spPr>
        <a:xfrm>
          <a:off x="8620125" y="76770230"/>
          <a:ext cx="1019175" cy="764540"/>
        </a:xfrm>
        <a:prstGeom prst="rect">
          <a:avLst/>
        </a:prstGeom>
      </xdr:spPr>
    </xdr:pic>
    <xdr:clientData/>
  </xdr:twoCellAnchor>
  <xdr:twoCellAnchor>
    <xdr:from>
      <xdr:col>7</xdr:col>
      <xdr:colOff>416560</xdr:colOff>
      <xdr:row>3</xdr:row>
      <xdr:rowOff>184150</xdr:rowOff>
    </xdr:from>
    <xdr:to>
      <xdr:col>7</xdr:col>
      <xdr:colOff>1396365</xdr:colOff>
      <xdr:row>3</xdr:row>
      <xdr:rowOff>956310</xdr:rowOff>
    </xdr:to>
    <xdr:pic>
      <xdr:nvPicPr>
        <xdr:cNvPr id="57" name="Picture 101" descr="双通02"/>
        <xdr:cNvPicPr/>
      </xdr:nvPicPr>
      <xdr:blipFill>
        <a:blip r:embed="rId33"/>
        <a:stretch>
          <a:fillRect/>
        </a:stretch>
      </xdr:blipFill>
      <xdr:spPr>
        <a:xfrm>
          <a:off x="8674735" y="2025650"/>
          <a:ext cx="979805" cy="772160"/>
        </a:xfrm>
        <a:prstGeom prst="rect">
          <a:avLst/>
        </a:prstGeom>
        <a:noFill/>
        <a:ln w="9525">
          <a:noFill/>
        </a:ln>
      </xdr:spPr>
    </xdr:pic>
    <xdr:clientData/>
  </xdr:twoCellAnchor>
  <xdr:twoCellAnchor>
    <xdr:from>
      <xdr:col>7</xdr:col>
      <xdr:colOff>426085</xdr:colOff>
      <xdr:row>5</xdr:row>
      <xdr:rowOff>76200</xdr:rowOff>
    </xdr:from>
    <xdr:to>
      <xdr:col>7</xdr:col>
      <xdr:colOff>1405890</xdr:colOff>
      <xdr:row>5</xdr:row>
      <xdr:rowOff>848360</xdr:rowOff>
    </xdr:to>
    <xdr:pic>
      <xdr:nvPicPr>
        <xdr:cNvPr id="56" name="Picture 101" descr="双通02"/>
        <xdr:cNvPicPr/>
      </xdr:nvPicPr>
      <xdr:blipFill>
        <a:blip r:embed="rId33"/>
        <a:stretch>
          <a:fillRect/>
        </a:stretch>
      </xdr:blipFill>
      <xdr:spPr>
        <a:xfrm>
          <a:off x="8684260" y="4737100"/>
          <a:ext cx="979805" cy="772160"/>
        </a:xfrm>
        <a:prstGeom prst="rect">
          <a:avLst/>
        </a:prstGeom>
        <a:noFill/>
        <a:ln w="9525">
          <a:noFill/>
        </a:ln>
      </xdr:spPr>
    </xdr:pic>
    <xdr:clientData/>
  </xdr:twoCellAnchor>
  <xdr:twoCellAnchor>
    <xdr:from>
      <xdr:col>7</xdr:col>
      <xdr:colOff>407035</xdr:colOff>
      <xdr:row>6</xdr:row>
      <xdr:rowOff>114300</xdr:rowOff>
    </xdr:from>
    <xdr:to>
      <xdr:col>7</xdr:col>
      <xdr:colOff>1386840</xdr:colOff>
      <xdr:row>6</xdr:row>
      <xdr:rowOff>886460</xdr:rowOff>
    </xdr:to>
    <xdr:pic>
      <xdr:nvPicPr>
        <xdr:cNvPr id="58" name="Picture 101" descr="双通02"/>
        <xdr:cNvPicPr/>
      </xdr:nvPicPr>
      <xdr:blipFill>
        <a:blip r:embed="rId33"/>
        <a:stretch>
          <a:fillRect/>
        </a:stretch>
      </xdr:blipFill>
      <xdr:spPr>
        <a:xfrm>
          <a:off x="8665210" y="6223000"/>
          <a:ext cx="979805" cy="772160"/>
        </a:xfrm>
        <a:prstGeom prst="rect">
          <a:avLst/>
        </a:prstGeom>
        <a:noFill/>
        <a:ln w="9525">
          <a:noFill/>
        </a:ln>
      </xdr:spPr>
    </xdr:pic>
    <xdr:clientData/>
  </xdr:twoCellAnchor>
  <xdr:twoCellAnchor editAs="oneCell">
    <xdr:from>
      <xdr:col>7</xdr:col>
      <xdr:colOff>200025</xdr:colOff>
      <xdr:row>26</xdr:row>
      <xdr:rowOff>718820</xdr:rowOff>
    </xdr:from>
    <xdr:to>
      <xdr:col>7</xdr:col>
      <xdr:colOff>1593850</xdr:colOff>
      <xdr:row>26</xdr:row>
      <xdr:rowOff>1365885</xdr:rowOff>
    </xdr:to>
    <xdr:pic>
      <xdr:nvPicPr>
        <xdr:cNvPr id="59" name="图片 58"/>
        <xdr:cNvPicPr>
          <a:picLocks noChangeAspect="1"/>
        </xdr:cNvPicPr>
      </xdr:nvPicPr>
      <xdr:blipFill>
        <a:blip r:embed="rId6"/>
        <a:stretch>
          <a:fillRect/>
        </a:stretch>
      </xdr:blipFill>
      <xdr:spPr>
        <a:xfrm>
          <a:off x="8458200" y="35948620"/>
          <a:ext cx="1393825" cy="6470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170815</xdr:colOff>
      <xdr:row>3</xdr:row>
      <xdr:rowOff>1090930</xdr:rowOff>
    </xdr:from>
    <xdr:to>
      <xdr:col>7</xdr:col>
      <xdr:colOff>1424940</xdr:colOff>
      <xdr:row>3</xdr:row>
      <xdr:rowOff>1729740</xdr:rowOff>
    </xdr:to>
    <xdr:pic>
      <xdr:nvPicPr>
        <xdr:cNvPr id="2" name="图片 1"/>
        <xdr:cNvPicPr>
          <a:picLocks noChangeAspect="1"/>
        </xdr:cNvPicPr>
      </xdr:nvPicPr>
      <xdr:blipFill>
        <a:blip r:embed="rId1"/>
        <a:stretch>
          <a:fillRect/>
        </a:stretch>
      </xdr:blipFill>
      <xdr:spPr>
        <a:xfrm>
          <a:off x="8428990" y="3072130"/>
          <a:ext cx="1254125" cy="638810"/>
        </a:xfrm>
        <a:prstGeom prst="rect">
          <a:avLst/>
        </a:prstGeom>
        <a:noFill/>
        <a:ln w="9525">
          <a:noFill/>
        </a:ln>
      </xdr:spPr>
    </xdr:pic>
    <xdr:clientData/>
  </xdr:twoCellAnchor>
  <xdr:twoCellAnchor editAs="oneCell">
    <xdr:from>
      <xdr:col>7</xdr:col>
      <xdr:colOff>302260</xdr:colOff>
      <xdr:row>4</xdr:row>
      <xdr:rowOff>819150</xdr:rowOff>
    </xdr:from>
    <xdr:to>
      <xdr:col>7</xdr:col>
      <xdr:colOff>1513205</xdr:colOff>
      <xdr:row>4</xdr:row>
      <xdr:rowOff>1410335</xdr:rowOff>
    </xdr:to>
    <xdr:pic>
      <xdr:nvPicPr>
        <xdr:cNvPr id="3" name="图片 2"/>
        <xdr:cNvPicPr>
          <a:picLocks noChangeAspect="1"/>
        </xdr:cNvPicPr>
      </xdr:nvPicPr>
      <xdr:blipFill>
        <a:blip r:embed="rId2"/>
        <a:stretch>
          <a:fillRect/>
        </a:stretch>
      </xdr:blipFill>
      <xdr:spPr>
        <a:xfrm>
          <a:off x="8560435" y="6496050"/>
          <a:ext cx="1210945" cy="591185"/>
        </a:xfrm>
        <a:prstGeom prst="rect">
          <a:avLst/>
        </a:prstGeom>
        <a:noFill/>
        <a:ln w="9525">
          <a:noFill/>
        </a:ln>
      </xdr:spPr>
    </xdr:pic>
    <xdr:clientData/>
  </xdr:twoCellAnchor>
  <xdr:twoCellAnchor editAs="oneCell">
    <xdr:from>
      <xdr:col>7</xdr:col>
      <xdr:colOff>217805</xdr:colOff>
      <xdr:row>5</xdr:row>
      <xdr:rowOff>219075</xdr:rowOff>
    </xdr:from>
    <xdr:to>
      <xdr:col>7</xdr:col>
      <xdr:colOff>1527175</xdr:colOff>
      <xdr:row>5</xdr:row>
      <xdr:rowOff>798830</xdr:rowOff>
    </xdr:to>
    <xdr:pic>
      <xdr:nvPicPr>
        <xdr:cNvPr id="4" name="图片 3"/>
        <xdr:cNvPicPr>
          <a:picLocks noChangeAspect="1"/>
        </xdr:cNvPicPr>
      </xdr:nvPicPr>
      <xdr:blipFill>
        <a:blip r:embed="rId3"/>
        <a:stretch>
          <a:fillRect/>
        </a:stretch>
      </xdr:blipFill>
      <xdr:spPr>
        <a:xfrm>
          <a:off x="8475980" y="8715375"/>
          <a:ext cx="1309370" cy="579755"/>
        </a:xfrm>
        <a:prstGeom prst="rect">
          <a:avLst/>
        </a:prstGeom>
        <a:noFill/>
        <a:ln w="9525">
          <a:noFill/>
        </a:ln>
      </xdr:spPr>
    </xdr:pic>
    <xdr:clientData/>
  </xdr:twoCellAnchor>
  <xdr:twoCellAnchor editAs="oneCell">
    <xdr:from>
      <xdr:col>7</xdr:col>
      <xdr:colOff>338455</xdr:colOff>
      <xdr:row>6</xdr:row>
      <xdr:rowOff>39370</xdr:rowOff>
    </xdr:from>
    <xdr:to>
      <xdr:col>7</xdr:col>
      <xdr:colOff>1324610</xdr:colOff>
      <xdr:row>6</xdr:row>
      <xdr:rowOff>765175</xdr:rowOff>
    </xdr:to>
    <xdr:pic>
      <xdr:nvPicPr>
        <xdr:cNvPr id="5" name="图片 4"/>
        <xdr:cNvPicPr>
          <a:picLocks noChangeAspect="1"/>
        </xdr:cNvPicPr>
      </xdr:nvPicPr>
      <xdr:blipFill>
        <a:blip r:embed="rId4"/>
        <a:stretch>
          <a:fillRect/>
        </a:stretch>
      </xdr:blipFill>
      <xdr:spPr>
        <a:xfrm>
          <a:off x="8596630" y="9475470"/>
          <a:ext cx="986155" cy="725805"/>
        </a:xfrm>
        <a:prstGeom prst="rect">
          <a:avLst/>
        </a:prstGeom>
        <a:noFill/>
        <a:ln w="9525">
          <a:noFill/>
        </a:ln>
      </xdr:spPr>
    </xdr:pic>
    <xdr:clientData/>
  </xdr:twoCellAnchor>
  <xdr:twoCellAnchor editAs="oneCell">
    <xdr:from>
      <xdr:col>7</xdr:col>
      <xdr:colOff>265430</xdr:colOff>
      <xdr:row>8</xdr:row>
      <xdr:rowOff>164465</xdr:rowOff>
    </xdr:from>
    <xdr:to>
      <xdr:col>7</xdr:col>
      <xdr:colOff>1574800</xdr:colOff>
      <xdr:row>8</xdr:row>
      <xdr:rowOff>762635</xdr:rowOff>
    </xdr:to>
    <xdr:pic>
      <xdr:nvPicPr>
        <xdr:cNvPr id="6" name="图片 5"/>
        <xdr:cNvPicPr>
          <a:picLocks noChangeAspect="1"/>
        </xdr:cNvPicPr>
      </xdr:nvPicPr>
      <xdr:blipFill>
        <a:blip r:embed="rId5"/>
        <a:stretch>
          <a:fillRect/>
        </a:stretch>
      </xdr:blipFill>
      <xdr:spPr>
        <a:xfrm>
          <a:off x="8523605" y="11315065"/>
          <a:ext cx="1309370" cy="598170"/>
        </a:xfrm>
        <a:prstGeom prst="rect">
          <a:avLst/>
        </a:prstGeom>
        <a:noFill/>
        <a:ln w="9525">
          <a:noFill/>
        </a:ln>
      </xdr:spPr>
    </xdr:pic>
    <xdr:clientData/>
  </xdr:twoCellAnchor>
  <xdr:twoCellAnchor editAs="oneCell">
    <xdr:from>
      <xdr:col>7</xdr:col>
      <xdr:colOff>116840</xdr:colOff>
      <xdr:row>9</xdr:row>
      <xdr:rowOff>894715</xdr:rowOff>
    </xdr:from>
    <xdr:to>
      <xdr:col>7</xdr:col>
      <xdr:colOff>1567815</xdr:colOff>
      <xdr:row>9</xdr:row>
      <xdr:rowOff>1780540</xdr:rowOff>
    </xdr:to>
    <xdr:pic>
      <xdr:nvPicPr>
        <xdr:cNvPr id="7" name="图片 6"/>
        <xdr:cNvPicPr>
          <a:picLocks noChangeAspect="1"/>
        </xdr:cNvPicPr>
      </xdr:nvPicPr>
      <xdr:blipFill>
        <a:blip r:embed="rId6"/>
        <a:stretch>
          <a:fillRect/>
        </a:stretch>
      </xdr:blipFill>
      <xdr:spPr>
        <a:xfrm>
          <a:off x="8375015" y="13137515"/>
          <a:ext cx="1450975" cy="885825"/>
        </a:xfrm>
        <a:prstGeom prst="rect">
          <a:avLst/>
        </a:prstGeom>
        <a:noFill/>
        <a:ln w="9525">
          <a:noFill/>
        </a:ln>
      </xdr:spPr>
    </xdr:pic>
    <xdr:clientData/>
  </xdr:twoCellAnchor>
  <xdr:twoCellAnchor editAs="oneCell">
    <xdr:from>
      <xdr:col>7</xdr:col>
      <xdr:colOff>325120</xdr:colOff>
      <xdr:row>7</xdr:row>
      <xdr:rowOff>153670</xdr:rowOff>
    </xdr:from>
    <xdr:to>
      <xdr:col>7</xdr:col>
      <xdr:colOff>1303655</xdr:colOff>
      <xdr:row>7</xdr:row>
      <xdr:rowOff>787400</xdr:rowOff>
    </xdr:to>
    <xdr:pic>
      <xdr:nvPicPr>
        <xdr:cNvPr id="8" name="图片 7"/>
        <xdr:cNvPicPr>
          <a:picLocks noChangeAspect="1"/>
        </xdr:cNvPicPr>
      </xdr:nvPicPr>
      <xdr:blipFill>
        <a:blip r:embed="rId7"/>
        <a:stretch>
          <a:fillRect/>
        </a:stretch>
      </xdr:blipFill>
      <xdr:spPr>
        <a:xfrm>
          <a:off x="8583295" y="10427970"/>
          <a:ext cx="978535" cy="633730"/>
        </a:xfrm>
        <a:prstGeom prst="rect">
          <a:avLst/>
        </a:prstGeom>
        <a:noFill/>
        <a:ln w="9525">
          <a:noFill/>
        </a:ln>
      </xdr:spPr>
    </xdr:pic>
    <xdr:clientData/>
  </xdr:twoCellAnchor>
  <xdr:twoCellAnchor>
    <xdr:from>
      <xdr:col>7</xdr:col>
      <xdr:colOff>388620</xdr:colOff>
      <xdr:row>10</xdr:row>
      <xdr:rowOff>156210</xdr:rowOff>
    </xdr:from>
    <xdr:to>
      <xdr:col>7</xdr:col>
      <xdr:colOff>1333500</xdr:colOff>
      <xdr:row>10</xdr:row>
      <xdr:rowOff>733425</xdr:rowOff>
    </xdr:to>
    <xdr:pic>
      <xdr:nvPicPr>
        <xdr:cNvPr id="9" name="Picture 101" descr="双通02"/>
        <xdr:cNvPicPr/>
      </xdr:nvPicPr>
      <xdr:blipFill>
        <a:blip r:embed="rId8"/>
        <a:stretch>
          <a:fillRect/>
        </a:stretch>
      </xdr:blipFill>
      <xdr:spPr>
        <a:xfrm>
          <a:off x="8646795" y="15574010"/>
          <a:ext cx="944880" cy="577215"/>
        </a:xfrm>
        <a:prstGeom prst="rect">
          <a:avLst/>
        </a:prstGeom>
        <a:noFill/>
        <a:ln w="9525">
          <a:noFill/>
        </a:ln>
      </xdr:spPr>
    </xdr:pic>
    <xdr:clientData/>
  </xdr:twoCellAnchor>
  <xdr:twoCellAnchor editAs="oneCell">
    <xdr:from>
      <xdr:col>7</xdr:col>
      <xdr:colOff>306070</xdr:colOff>
      <xdr:row>11</xdr:row>
      <xdr:rowOff>122555</xdr:rowOff>
    </xdr:from>
    <xdr:to>
      <xdr:col>7</xdr:col>
      <xdr:colOff>1520825</xdr:colOff>
      <xdr:row>11</xdr:row>
      <xdr:rowOff>614680</xdr:rowOff>
    </xdr:to>
    <xdr:pic>
      <xdr:nvPicPr>
        <xdr:cNvPr id="10" name="图片 9"/>
        <xdr:cNvPicPr>
          <a:picLocks noChangeAspect="1"/>
        </xdr:cNvPicPr>
      </xdr:nvPicPr>
      <xdr:blipFill>
        <a:blip r:embed="rId9"/>
        <a:stretch>
          <a:fillRect/>
        </a:stretch>
      </xdr:blipFill>
      <xdr:spPr>
        <a:xfrm>
          <a:off x="8564245" y="16924655"/>
          <a:ext cx="1214755" cy="492125"/>
        </a:xfrm>
        <a:prstGeom prst="rect">
          <a:avLst/>
        </a:prstGeom>
        <a:noFill/>
        <a:ln w="9525">
          <a:noFill/>
        </a:ln>
      </xdr:spPr>
    </xdr:pic>
    <xdr:clientData/>
  </xdr:twoCellAnchor>
  <xdr:twoCellAnchor editAs="oneCell">
    <xdr:from>
      <xdr:col>7</xdr:col>
      <xdr:colOff>284480</xdr:colOff>
      <xdr:row>17</xdr:row>
      <xdr:rowOff>628015</xdr:rowOff>
    </xdr:from>
    <xdr:to>
      <xdr:col>7</xdr:col>
      <xdr:colOff>1560195</xdr:colOff>
      <xdr:row>17</xdr:row>
      <xdr:rowOff>1456055</xdr:rowOff>
    </xdr:to>
    <xdr:pic>
      <xdr:nvPicPr>
        <xdr:cNvPr id="11" name="图片 10"/>
        <xdr:cNvPicPr>
          <a:picLocks noChangeAspect="1"/>
        </xdr:cNvPicPr>
      </xdr:nvPicPr>
      <xdr:blipFill>
        <a:blip r:embed="rId10"/>
        <a:stretch>
          <a:fillRect/>
        </a:stretch>
      </xdr:blipFill>
      <xdr:spPr>
        <a:xfrm>
          <a:off x="8542655" y="26243915"/>
          <a:ext cx="1275715" cy="828040"/>
        </a:xfrm>
        <a:prstGeom prst="rect">
          <a:avLst/>
        </a:prstGeom>
        <a:noFill/>
        <a:ln w="9525">
          <a:noFill/>
        </a:ln>
      </xdr:spPr>
    </xdr:pic>
    <xdr:clientData/>
  </xdr:twoCellAnchor>
  <xdr:twoCellAnchor editAs="oneCell">
    <xdr:from>
      <xdr:col>7</xdr:col>
      <xdr:colOff>390525</xdr:colOff>
      <xdr:row>13</xdr:row>
      <xdr:rowOff>76200</xdr:rowOff>
    </xdr:from>
    <xdr:to>
      <xdr:col>7</xdr:col>
      <xdr:colOff>1421130</xdr:colOff>
      <xdr:row>13</xdr:row>
      <xdr:rowOff>779145</xdr:rowOff>
    </xdr:to>
    <xdr:pic>
      <xdr:nvPicPr>
        <xdr:cNvPr id="16" name="图片 15"/>
        <xdr:cNvPicPr>
          <a:picLocks noChangeAspect="1"/>
        </xdr:cNvPicPr>
      </xdr:nvPicPr>
      <xdr:blipFill>
        <a:blip r:embed="rId11"/>
        <a:stretch>
          <a:fillRect/>
        </a:stretch>
      </xdr:blipFill>
      <xdr:spPr>
        <a:xfrm>
          <a:off x="8648700" y="19037300"/>
          <a:ext cx="1030605" cy="702945"/>
        </a:xfrm>
        <a:prstGeom prst="rect">
          <a:avLst/>
        </a:prstGeom>
        <a:noFill/>
        <a:ln w="9525">
          <a:noFill/>
        </a:ln>
      </xdr:spPr>
    </xdr:pic>
    <xdr:clientData/>
  </xdr:twoCellAnchor>
  <xdr:twoCellAnchor editAs="oneCell">
    <xdr:from>
      <xdr:col>7</xdr:col>
      <xdr:colOff>546735</xdr:colOff>
      <xdr:row>19</xdr:row>
      <xdr:rowOff>92710</xdr:rowOff>
    </xdr:from>
    <xdr:to>
      <xdr:col>7</xdr:col>
      <xdr:colOff>1287145</xdr:colOff>
      <xdr:row>19</xdr:row>
      <xdr:rowOff>651510</xdr:rowOff>
    </xdr:to>
    <xdr:pic>
      <xdr:nvPicPr>
        <xdr:cNvPr id="17" name="图片 16"/>
        <xdr:cNvPicPr>
          <a:picLocks noChangeAspect="1"/>
        </xdr:cNvPicPr>
      </xdr:nvPicPr>
      <xdr:blipFill>
        <a:blip r:embed="rId12"/>
        <a:stretch>
          <a:fillRect/>
        </a:stretch>
      </xdr:blipFill>
      <xdr:spPr>
        <a:xfrm>
          <a:off x="8804910" y="30191710"/>
          <a:ext cx="740410" cy="558800"/>
        </a:xfrm>
        <a:prstGeom prst="rect">
          <a:avLst/>
        </a:prstGeom>
        <a:noFill/>
        <a:ln w="9525">
          <a:noFill/>
        </a:ln>
      </xdr:spPr>
    </xdr:pic>
    <xdr:clientData/>
  </xdr:twoCellAnchor>
  <xdr:twoCellAnchor editAs="oneCell">
    <xdr:from>
      <xdr:col>7</xdr:col>
      <xdr:colOff>151765</xdr:colOff>
      <xdr:row>21</xdr:row>
      <xdr:rowOff>111760</xdr:rowOff>
    </xdr:from>
    <xdr:to>
      <xdr:col>7</xdr:col>
      <xdr:colOff>1525270</xdr:colOff>
      <xdr:row>21</xdr:row>
      <xdr:rowOff>807085</xdr:rowOff>
    </xdr:to>
    <xdr:pic>
      <xdr:nvPicPr>
        <xdr:cNvPr id="18" name="图片 17"/>
        <xdr:cNvPicPr>
          <a:picLocks noChangeAspect="1"/>
        </xdr:cNvPicPr>
      </xdr:nvPicPr>
      <xdr:blipFill>
        <a:blip r:embed="rId13"/>
        <a:stretch>
          <a:fillRect/>
        </a:stretch>
      </xdr:blipFill>
      <xdr:spPr>
        <a:xfrm>
          <a:off x="8409940" y="31912560"/>
          <a:ext cx="1373505" cy="695325"/>
        </a:xfrm>
        <a:prstGeom prst="rect">
          <a:avLst/>
        </a:prstGeom>
        <a:noFill/>
        <a:ln w="9525">
          <a:noFill/>
        </a:ln>
      </xdr:spPr>
    </xdr:pic>
    <xdr:clientData/>
  </xdr:twoCellAnchor>
  <xdr:twoCellAnchor editAs="oneCell">
    <xdr:from>
      <xdr:col>7</xdr:col>
      <xdr:colOff>205740</xdr:colOff>
      <xdr:row>20</xdr:row>
      <xdr:rowOff>45085</xdr:rowOff>
    </xdr:from>
    <xdr:to>
      <xdr:col>7</xdr:col>
      <xdr:colOff>1539875</xdr:colOff>
      <xdr:row>20</xdr:row>
      <xdr:rowOff>746760</xdr:rowOff>
    </xdr:to>
    <xdr:pic>
      <xdr:nvPicPr>
        <xdr:cNvPr id="19" name="图片 18"/>
        <xdr:cNvPicPr>
          <a:picLocks noChangeAspect="1"/>
        </xdr:cNvPicPr>
      </xdr:nvPicPr>
      <xdr:blipFill>
        <a:blip r:embed="rId14"/>
        <a:stretch>
          <a:fillRect/>
        </a:stretch>
      </xdr:blipFill>
      <xdr:spPr>
        <a:xfrm>
          <a:off x="8463915" y="30893385"/>
          <a:ext cx="1334135" cy="701675"/>
        </a:xfrm>
        <a:prstGeom prst="rect">
          <a:avLst/>
        </a:prstGeom>
        <a:noFill/>
        <a:ln w="9525">
          <a:noFill/>
        </a:ln>
      </xdr:spPr>
    </xdr:pic>
    <xdr:clientData/>
  </xdr:twoCellAnchor>
  <xdr:twoCellAnchor editAs="oneCell">
    <xdr:from>
      <xdr:col>7</xdr:col>
      <xdr:colOff>274955</xdr:colOff>
      <xdr:row>22</xdr:row>
      <xdr:rowOff>307975</xdr:rowOff>
    </xdr:from>
    <xdr:to>
      <xdr:col>7</xdr:col>
      <xdr:colOff>1582420</xdr:colOff>
      <xdr:row>22</xdr:row>
      <xdr:rowOff>956945</xdr:rowOff>
    </xdr:to>
    <xdr:pic>
      <xdr:nvPicPr>
        <xdr:cNvPr id="20" name="图片 19"/>
        <xdr:cNvPicPr>
          <a:picLocks noChangeAspect="1"/>
        </xdr:cNvPicPr>
      </xdr:nvPicPr>
      <xdr:blipFill>
        <a:blip r:embed="rId15"/>
        <a:stretch>
          <a:fillRect/>
        </a:stretch>
      </xdr:blipFill>
      <xdr:spPr>
        <a:xfrm>
          <a:off x="8533130" y="33327975"/>
          <a:ext cx="1307465" cy="648970"/>
        </a:xfrm>
        <a:prstGeom prst="rect">
          <a:avLst/>
        </a:prstGeom>
        <a:noFill/>
        <a:ln w="9525">
          <a:noFill/>
        </a:ln>
      </xdr:spPr>
    </xdr:pic>
    <xdr:clientData/>
  </xdr:twoCellAnchor>
  <xdr:twoCellAnchor editAs="oneCell">
    <xdr:from>
      <xdr:col>7</xdr:col>
      <xdr:colOff>333375</xdr:colOff>
      <xdr:row>23</xdr:row>
      <xdr:rowOff>179070</xdr:rowOff>
    </xdr:from>
    <xdr:to>
      <xdr:col>7</xdr:col>
      <xdr:colOff>1593215</xdr:colOff>
      <xdr:row>23</xdr:row>
      <xdr:rowOff>902335</xdr:rowOff>
    </xdr:to>
    <xdr:pic>
      <xdr:nvPicPr>
        <xdr:cNvPr id="21" name="ID_FC0EFA3A3B254CE894778CBF57F05B12"/>
        <xdr:cNvPicPr>
          <a:picLocks noChangeAspect="1"/>
        </xdr:cNvPicPr>
      </xdr:nvPicPr>
      <xdr:blipFill>
        <a:blip r:embed="rId16"/>
        <a:stretch>
          <a:fillRect/>
        </a:stretch>
      </xdr:blipFill>
      <xdr:spPr>
        <a:xfrm>
          <a:off x="8591550" y="34786570"/>
          <a:ext cx="1259840" cy="723265"/>
        </a:xfrm>
        <a:prstGeom prst="rect">
          <a:avLst/>
        </a:prstGeom>
        <a:noFill/>
        <a:ln w="9525">
          <a:noFill/>
        </a:ln>
      </xdr:spPr>
    </xdr:pic>
    <xdr:clientData/>
  </xdr:twoCellAnchor>
  <xdr:twoCellAnchor editAs="oneCell">
    <xdr:from>
      <xdr:col>7</xdr:col>
      <xdr:colOff>313690</xdr:colOff>
      <xdr:row>24</xdr:row>
      <xdr:rowOff>114935</xdr:rowOff>
    </xdr:from>
    <xdr:to>
      <xdr:col>7</xdr:col>
      <xdr:colOff>1481455</xdr:colOff>
      <xdr:row>24</xdr:row>
      <xdr:rowOff>620395</xdr:rowOff>
    </xdr:to>
    <xdr:pic>
      <xdr:nvPicPr>
        <xdr:cNvPr id="22" name="图片 21"/>
        <xdr:cNvPicPr>
          <a:picLocks noChangeAspect="1"/>
        </xdr:cNvPicPr>
      </xdr:nvPicPr>
      <xdr:blipFill>
        <a:blip r:embed="rId3"/>
        <a:stretch>
          <a:fillRect/>
        </a:stretch>
      </xdr:blipFill>
      <xdr:spPr>
        <a:xfrm>
          <a:off x="8571865" y="35992435"/>
          <a:ext cx="1167765" cy="505460"/>
        </a:xfrm>
        <a:prstGeom prst="rect">
          <a:avLst/>
        </a:prstGeom>
        <a:noFill/>
        <a:ln w="9525">
          <a:noFill/>
        </a:ln>
      </xdr:spPr>
    </xdr:pic>
    <xdr:clientData/>
  </xdr:twoCellAnchor>
  <xdr:twoCellAnchor>
    <xdr:from>
      <xdr:col>7</xdr:col>
      <xdr:colOff>381000</xdr:colOff>
      <xdr:row>25</xdr:row>
      <xdr:rowOff>96520</xdr:rowOff>
    </xdr:from>
    <xdr:to>
      <xdr:col>7</xdr:col>
      <xdr:colOff>1511300</xdr:colOff>
      <xdr:row>25</xdr:row>
      <xdr:rowOff>617220</xdr:rowOff>
    </xdr:to>
    <xdr:pic>
      <xdr:nvPicPr>
        <xdr:cNvPr id="23" name="Picture 101" descr="双通02"/>
        <xdr:cNvPicPr/>
      </xdr:nvPicPr>
      <xdr:blipFill>
        <a:blip r:embed="rId8"/>
        <a:stretch>
          <a:fillRect/>
        </a:stretch>
      </xdr:blipFill>
      <xdr:spPr>
        <a:xfrm>
          <a:off x="8639175" y="36736020"/>
          <a:ext cx="1130300" cy="520700"/>
        </a:xfrm>
        <a:prstGeom prst="rect">
          <a:avLst/>
        </a:prstGeom>
        <a:noFill/>
        <a:ln w="9525">
          <a:noFill/>
        </a:ln>
      </xdr:spPr>
    </xdr:pic>
    <xdr:clientData/>
  </xdr:twoCellAnchor>
  <xdr:twoCellAnchor>
    <xdr:from>
      <xdr:col>7</xdr:col>
      <xdr:colOff>182880</xdr:colOff>
      <xdr:row>26</xdr:row>
      <xdr:rowOff>398145</xdr:rowOff>
    </xdr:from>
    <xdr:to>
      <xdr:col>7</xdr:col>
      <xdr:colOff>1514475</xdr:colOff>
      <xdr:row>26</xdr:row>
      <xdr:rowOff>1920240</xdr:rowOff>
    </xdr:to>
    <xdr:pic>
      <xdr:nvPicPr>
        <xdr:cNvPr id="24" name="图片 52" descr="ZT-C15S"/>
        <xdr:cNvPicPr/>
      </xdr:nvPicPr>
      <xdr:blipFill>
        <a:blip r:embed="rId17"/>
        <a:stretch>
          <a:fillRect/>
        </a:stretch>
      </xdr:blipFill>
      <xdr:spPr>
        <a:xfrm>
          <a:off x="8441055" y="38333045"/>
          <a:ext cx="1331595" cy="1522095"/>
        </a:xfrm>
        <a:prstGeom prst="rect">
          <a:avLst/>
        </a:prstGeom>
        <a:noFill/>
        <a:ln w="9525">
          <a:noFill/>
        </a:ln>
      </xdr:spPr>
    </xdr:pic>
    <xdr:clientData/>
  </xdr:twoCellAnchor>
  <xdr:twoCellAnchor>
    <xdr:from>
      <xdr:col>7</xdr:col>
      <xdr:colOff>293370</xdr:colOff>
      <xdr:row>27</xdr:row>
      <xdr:rowOff>135255</xdr:rowOff>
    </xdr:from>
    <xdr:to>
      <xdr:col>7</xdr:col>
      <xdr:colOff>1539875</xdr:colOff>
      <xdr:row>27</xdr:row>
      <xdr:rowOff>642620</xdr:rowOff>
    </xdr:to>
    <xdr:pic>
      <xdr:nvPicPr>
        <xdr:cNvPr id="25" name="Picture 101" descr="双通02"/>
        <xdr:cNvPicPr/>
      </xdr:nvPicPr>
      <xdr:blipFill>
        <a:blip r:embed="rId8"/>
        <a:stretch>
          <a:fillRect/>
        </a:stretch>
      </xdr:blipFill>
      <xdr:spPr>
        <a:xfrm>
          <a:off x="8551545" y="42642155"/>
          <a:ext cx="1246505" cy="507365"/>
        </a:xfrm>
        <a:prstGeom prst="rect">
          <a:avLst/>
        </a:prstGeom>
        <a:noFill/>
        <a:ln w="9525">
          <a:noFill/>
        </a:ln>
      </xdr:spPr>
    </xdr:pic>
    <xdr:clientData/>
  </xdr:twoCellAnchor>
  <xdr:twoCellAnchor editAs="oneCell">
    <xdr:from>
      <xdr:col>7</xdr:col>
      <xdr:colOff>366395</xdr:colOff>
      <xdr:row>28</xdr:row>
      <xdr:rowOff>91440</xdr:rowOff>
    </xdr:from>
    <xdr:to>
      <xdr:col>7</xdr:col>
      <xdr:colOff>1489075</xdr:colOff>
      <xdr:row>28</xdr:row>
      <xdr:rowOff>550545</xdr:rowOff>
    </xdr:to>
    <xdr:pic>
      <xdr:nvPicPr>
        <xdr:cNvPr id="26" name="图片 25"/>
        <xdr:cNvPicPr>
          <a:picLocks noChangeAspect="1"/>
        </xdr:cNvPicPr>
      </xdr:nvPicPr>
      <xdr:blipFill>
        <a:blip r:embed="rId18"/>
        <a:stretch>
          <a:fillRect/>
        </a:stretch>
      </xdr:blipFill>
      <xdr:spPr>
        <a:xfrm>
          <a:off x="8624570" y="43893740"/>
          <a:ext cx="1122680" cy="459105"/>
        </a:xfrm>
        <a:prstGeom prst="rect">
          <a:avLst/>
        </a:prstGeom>
        <a:noFill/>
        <a:ln w="9525">
          <a:noFill/>
        </a:ln>
      </xdr:spPr>
    </xdr:pic>
    <xdr:clientData/>
  </xdr:twoCellAnchor>
  <xdr:oneCellAnchor>
    <xdr:from>
      <xdr:col>7</xdr:col>
      <xdr:colOff>140970</xdr:colOff>
      <xdr:row>29</xdr:row>
      <xdr:rowOff>1090295</xdr:rowOff>
    </xdr:from>
    <xdr:ext cx="1289685" cy="1120140"/>
    <xdr:pic>
      <xdr:nvPicPr>
        <xdr:cNvPr id="27" name="image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8399145" y="45603795"/>
          <a:ext cx="1289685" cy="1120140"/>
        </a:xfrm>
        <a:prstGeom prst="rect">
          <a:avLst/>
        </a:prstGeom>
      </xdr:spPr>
    </xdr:pic>
    <xdr:clientData/>
  </xdr:oneCellAnchor>
  <xdr:twoCellAnchor editAs="oneCell">
    <xdr:from>
      <xdr:col>7</xdr:col>
      <xdr:colOff>194945</xdr:colOff>
      <xdr:row>30</xdr:row>
      <xdr:rowOff>539750</xdr:rowOff>
    </xdr:from>
    <xdr:to>
      <xdr:col>7</xdr:col>
      <xdr:colOff>1520190</xdr:colOff>
      <xdr:row>30</xdr:row>
      <xdr:rowOff>1267460</xdr:rowOff>
    </xdr:to>
    <xdr:pic>
      <xdr:nvPicPr>
        <xdr:cNvPr id="29" name="图片 28"/>
        <xdr:cNvPicPr>
          <a:picLocks noChangeAspect="1"/>
        </xdr:cNvPicPr>
      </xdr:nvPicPr>
      <xdr:blipFill>
        <a:blip r:embed="rId20"/>
        <a:stretch>
          <a:fillRect/>
        </a:stretch>
      </xdr:blipFill>
      <xdr:spPr>
        <a:xfrm>
          <a:off x="8453120" y="49015650"/>
          <a:ext cx="1325245" cy="727710"/>
        </a:xfrm>
        <a:prstGeom prst="rect">
          <a:avLst/>
        </a:prstGeom>
        <a:noFill/>
        <a:ln w="9525">
          <a:noFill/>
        </a:ln>
      </xdr:spPr>
    </xdr:pic>
    <xdr:clientData/>
  </xdr:twoCellAnchor>
  <xdr:twoCellAnchor editAs="oneCell">
    <xdr:from>
      <xdr:col>7</xdr:col>
      <xdr:colOff>464185</xdr:colOff>
      <xdr:row>31</xdr:row>
      <xdr:rowOff>174625</xdr:rowOff>
    </xdr:from>
    <xdr:to>
      <xdr:col>7</xdr:col>
      <xdr:colOff>1429385</xdr:colOff>
      <xdr:row>31</xdr:row>
      <xdr:rowOff>1016000</xdr:rowOff>
    </xdr:to>
    <xdr:pic>
      <xdr:nvPicPr>
        <xdr:cNvPr id="30" name="image2.jpeg"/>
        <xdr:cNvPicPr>
          <a:picLocks noChangeAspect="1"/>
        </xdr:cNvPicPr>
      </xdr:nvPicPr>
      <xdr:blipFill>
        <a:blip r:embed="rId21"/>
        <a:stretch>
          <a:fillRect/>
        </a:stretch>
      </xdr:blipFill>
      <xdr:spPr>
        <a:xfrm>
          <a:off x="8722360" y="51495325"/>
          <a:ext cx="965200" cy="841375"/>
        </a:xfrm>
        <a:prstGeom prst="rect">
          <a:avLst/>
        </a:prstGeom>
        <a:noFill/>
        <a:ln w="9525">
          <a:noFill/>
        </a:ln>
      </xdr:spPr>
    </xdr:pic>
    <xdr:clientData/>
  </xdr:twoCellAnchor>
  <xdr:twoCellAnchor editAs="oneCell">
    <xdr:from>
      <xdr:col>7</xdr:col>
      <xdr:colOff>389255</xdr:colOff>
      <xdr:row>32</xdr:row>
      <xdr:rowOff>180975</xdr:rowOff>
    </xdr:from>
    <xdr:to>
      <xdr:col>7</xdr:col>
      <xdr:colOff>1397000</xdr:colOff>
      <xdr:row>32</xdr:row>
      <xdr:rowOff>1299845</xdr:rowOff>
    </xdr:to>
    <xdr:pic>
      <xdr:nvPicPr>
        <xdr:cNvPr id="31" name="ID_7FD6E7ABC5E348F38573C1FC2BA7A4AB"/>
        <xdr:cNvPicPr>
          <a:picLocks noChangeAspect="1"/>
        </xdr:cNvPicPr>
      </xdr:nvPicPr>
      <xdr:blipFill>
        <a:blip r:embed="rId22"/>
        <a:stretch>
          <a:fillRect/>
        </a:stretch>
      </xdr:blipFill>
      <xdr:spPr>
        <a:xfrm>
          <a:off x="8647430" y="53114575"/>
          <a:ext cx="1007745" cy="1118870"/>
        </a:xfrm>
        <a:prstGeom prst="rect">
          <a:avLst/>
        </a:prstGeom>
        <a:noFill/>
        <a:ln w="9525">
          <a:noFill/>
        </a:ln>
      </xdr:spPr>
    </xdr:pic>
    <xdr:clientData/>
  </xdr:twoCellAnchor>
  <xdr:twoCellAnchor editAs="oneCell">
    <xdr:from>
      <xdr:col>7</xdr:col>
      <xdr:colOff>249555</xdr:colOff>
      <xdr:row>33</xdr:row>
      <xdr:rowOff>90805</xdr:rowOff>
    </xdr:from>
    <xdr:to>
      <xdr:col>7</xdr:col>
      <xdr:colOff>1591310</xdr:colOff>
      <xdr:row>33</xdr:row>
      <xdr:rowOff>1040130</xdr:rowOff>
    </xdr:to>
    <xdr:pic>
      <xdr:nvPicPr>
        <xdr:cNvPr id="32" name="图片 31"/>
        <xdr:cNvPicPr>
          <a:picLocks noChangeAspect="1"/>
        </xdr:cNvPicPr>
      </xdr:nvPicPr>
      <xdr:blipFill>
        <a:blip r:embed="rId23"/>
        <a:stretch>
          <a:fillRect/>
        </a:stretch>
      </xdr:blipFill>
      <xdr:spPr>
        <a:xfrm>
          <a:off x="8507730" y="55462805"/>
          <a:ext cx="1341755" cy="949325"/>
        </a:xfrm>
        <a:prstGeom prst="rect">
          <a:avLst/>
        </a:prstGeom>
        <a:noFill/>
        <a:ln w="9525">
          <a:noFill/>
        </a:ln>
      </xdr:spPr>
    </xdr:pic>
    <xdr:clientData/>
  </xdr:twoCellAnchor>
  <xdr:twoCellAnchor>
    <xdr:from>
      <xdr:col>7</xdr:col>
      <xdr:colOff>379095</xdr:colOff>
      <xdr:row>34</xdr:row>
      <xdr:rowOff>445770</xdr:rowOff>
    </xdr:from>
    <xdr:to>
      <xdr:col>7</xdr:col>
      <xdr:colOff>1468120</xdr:colOff>
      <xdr:row>34</xdr:row>
      <xdr:rowOff>1658620</xdr:rowOff>
    </xdr:to>
    <xdr:pic>
      <xdr:nvPicPr>
        <xdr:cNvPr id="33" name="Picture 101" descr="双通02"/>
        <xdr:cNvPicPr/>
      </xdr:nvPicPr>
      <xdr:blipFill>
        <a:blip r:embed="rId8"/>
        <a:stretch>
          <a:fillRect/>
        </a:stretch>
      </xdr:blipFill>
      <xdr:spPr>
        <a:xfrm>
          <a:off x="8637270" y="57125870"/>
          <a:ext cx="1089025" cy="1212850"/>
        </a:xfrm>
        <a:prstGeom prst="rect">
          <a:avLst/>
        </a:prstGeom>
        <a:noFill/>
        <a:ln w="9525">
          <a:noFill/>
        </a:ln>
      </xdr:spPr>
    </xdr:pic>
    <xdr:clientData/>
  </xdr:twoCellAnchor>
  <xdr:twoCellAnchor editAs="oneCell">
    <xdr:from>
      <xdr:col>7</xdr:col>
      <xdr:colOff>458470</xdr:colOff>
      <xdr:row>35</xdr:row>
      <xdr:rowOff>105410</xdr:rowOff>
    </xdr:from>
    <xdr:to>
      <xdr:col>7</xdr:col>
      <xdr:colOff>1318260</xdr:colOff>
      <xdr:row>35</xdr:row>
      <xdr:rowOff>714375</xdr:rowOff>
    </xdr:to>
    <xdr:pic>
      <xdr:nvPicPr>
        <xdr:cNvPr id="34" name="图片 33"/>
        <xdr:cNvPicPr>
          <a:picLocks noChangeAspect="1"/>
        </xdr:cNvPicPr>
      </xdr:nvPicPr>
      <xdr:blipFill>
        <a:blip r:embed="rId24"/>
        <a:stretch>
          <a:fillRect/>
        </a:stretch>
      </xdr:blipFill>
      <xdr:spPr>
        <a:xfrm>
          <a:off x="8716645" y="59884310"/>
          <a:ext cx="859790" cy="608965"/>
        </a:xfrm>
        <a:prstGeom prst="rect">
          <a:avLst/>
        </a:prstGeom>
        <a:noFill/>
        <a:ln w="9525">
          <a:noFill/>
        </a:ln>
      </xdr:spPr>
    </xdr:pic>
    <xdr:clientData/>
  </xdr:twoCellAnchor>
  <xdr:twoCellAnchor editAs="oneCell">
    <xdr:from>
      <xdr:col>7</xdr:col>
      <xdr:colOff>360045</xdr:colOff>
      <xdr:row>36</xdr:row>
      <xdr:rowOff>574040</xdr:rowOff>
    </xdr:from>
    <xdr:to>
      <xdr:col>7</xdr:col>
      <xdr:colOff>1496060</xdr:colOff>
      <xdr:row>36</xdr:row>
      <xdr:rowOff>1277620</xdr:rowOff>
    </xdr:to>
    <xdr:pic>
      <xdr:nvPicPr>
        <xdr:cNvPr id="35" name="图片 34"/>
        <xdr:cNvPicPr>
          <a:picLocks noChangeAspect="1"/>
        </xdr:cNvPicPr>
      </xdr:nvPicPr>
      <xdr:blipFill>
        <a:blip r:embed="rId25"/>
        <a:stretch>
          <a:fillRect/>
        </a:stretch>
      </xdr:blipFill>
      <xdr:spPr>
        <a:xfrm>
          <a:off x="8618220" y="61191140"/>
          <a:ext cx="1136015" cy="703580"/>
        </a:xfrm>
        <a:prstGeom prst="rect">
          <a:avLst/>
        </a:prstGeom>
        <a:noFill/>
        <a:ln w="9525">
          <a:noFill/>
        </a:ln>
      </xdr:spPr>
    </xdr:pic>
    <xdr:clientData/>
  </xdr:twoCellAnchor>
  <xdr:oneCellAnchor>
    <xdr:from>
      <xdr:col>7</xdr:col>
      <xdr:colOff>466090</xdr:colOff>
      <xdr:row>37</xdr:row>
      <xdr:rowOff>15240</xdr:rowOff>
    </xdr:from>
    <xdr:ext cx="648970" cy="602615"/>
    <xdr:pic>
      <xdr:nvPicPr>
        <xdr:cNvPr id="36" name="image17"/>
        <xdr:cNvPicPr>
          <a:picLocks noChangeAspect="1"/>
        </xdr:cNvPicPr>
      </xdr:nvPicPr>
      <xdr:blipFill>
        <a:blip r:embed="rId26">
          <a:extLst>
            <a:ext uri="{28A0092B-C50C-407E-A947-70E740481C1C}">
              <a14:useLocalDpi xmlns:a14="http://schemas.microsoft.com/office/drawing/2010/main" val="0"/>
            </a:ext>
          </a:extLst>
        </a:blip>
        <a:stretch>
          <a:fillRect/>
        </a:stretch>
      </xdr:blipFill>
      <xdr:spPr>
        <a:xfrm>
          <a:off x="8724265" y="63134240"/>
          <a:ext cx="648970" cy="602615"/>
        </a:xfrm>
        <a:prstGeom prst="rect">
          <a:avLst/>
        </a:prstGeom>
      </xdr:spPr>
    </xdr:pic>
    <xdr:clientData/>
  </xdr:oneCellAnchor>
  <xdr:twoCellAnchor editAs="oneCell">
    <xdr:from>
      <xdr:col>7</xdr:col>
      <xdr:colOff>157480</xdr:colOff>
      <xdr:row>38</xdr:row>
      <xdr:rowOff>179705</xdr:rowOff>
    </xdr:from>
    <xdr:to>
      <xdr:col>7</xdr:col>
      <xdr:colOff>1577340</xdr:colOff>
      <xdr:row>38</xdr:row>
      <xdr:rowOff>727710</xdr:rowOff>
    </xdr:to>
    <xdr:pic>
      <xdr:nvPicPr>
        <xdr:cNvPr id="38" name="图片 37"/>
        <xdr:cNvPicPr>
          <a:picLocks noChangeAspect="1"/>
        </xdr:cNvPicPr>
      </xdr:nvPicPr>
      <xdr:blipFill>
        <a:blip r:embed="rId27"/>
        <a:stretch>
          <a:fillRect/>
        </a:stretch>
      </xdr:blipFill>
      <xdr:spPr>
        <a:xfrm>
          <a:off x="8415655" y="64111505"/>
          <a:ext cx="1419860" cy="548005"/>
        </a:xfrm>
        <a:prstGeom prst="rect">
          <a:avLst/>
        </a:prstGeom>
        <a:noFill/>
        <a:ln w="9525">
          <a:noFill/>
        </a:ln>
      </xdr:spPr>
    </xdr:pic>
    <xdr:clientData/>
  </xdr:twoCellAnchor>
  <xdr:twoCellAnchor editAs="oneCell">
    <xdr:from>
      <xdr:col>7</xdr:col>
      <xdr:colOff>472440</xdr:colOff>
      <xdr:row>39</xdr:row>
      <xdr:rowOff>66040</xdr:rowOff>
    </xdr:from>
    <xdr:to>
      <xdr:col>7</xdr:col>
      <xdr:colOff>1234440</xdr:colOff>
      <xdr:row>39</xdr:row>
      <xdr:rowOff>742950</xdr:rowOff>
    </xdr:to>
    <xdr:pic>
      <xdr:nvPicPr>
        <xdr:cNvPr id="39" name="图片 38"/>
        <xdr:cNvPicPr>
          <a:picLocks noChangeAspect="1"/>
        </xdr:cNvPicPr>
      </xdr:nvPicPr>
      <xdr:blipFill>
        <a:blip r:embed="rId28"/>
        <a:stretch>
          <a:fillRect/>
        </a:stretch>
      </xdr:blipFill>
      <xdr:spPr>
        <a:xfrm>
          <a:off x="8730615" y="64950340"/>
          <a:ext cx="762000" cy="676910"/>
        </a:xfrm>
        <a:prstGeom prst="rect">
          <a:avLst/>
        </a:prstGeom>
        <a:noFill/>
        <a:ln w="9525">
          <a:noFill/>
        </a:ln>
      </xdr:spPr>
    </xdr:pic>
    <xdr:clientData/>
  </xdr:twoCellAnchor>
  <xdr:twoCellAnchor editAs="oneCell">
    <xdr:from>
      <xdr:col>7</xdr:col>
      <xdr:colOff>523240</xdr:colOff>
      <xdr:row>42</xdr:row>
      <xdr:rowOff>93980</xdr:rowOff>
    </xdr:from>
    <xdr:to>
      <xdr:col>7</xdr:col>
      <xdr:colOff>1205230</xdr:colOff>
      <xdr:row>42</xdr:row>
      <xdr:rowOff>615315</xdr:rowOff>
    </xdr:to>
    <xdr:pic>
      <xdr:nvPicPr>
        <xdr:cNvPr id="40" name="图片 39"/>
        <xdr:cNvPicPr>
          <a:picLocks noChangeAspect="1"/>
        </xdr:cNvPicPr>
      </xdr:nvPicPr>
      <xdr:blipFill>
        <a:blip r:embed="rId29"/>
        <a:stretch>
          <a:fillRect/>
        </a:stretch>
      </xdr:blipFill>
      <xdr:spPr>
        <a:xfrm>
          <a:off x="8781415" y="66943605"/>
          <a:ext cx="681990" cy="521335"/>
        </a:xfrm>
        <a:prstGeom prst="rect">
          <a:avLst/>
        </a:prstGeom>
        <a:noFill/>
        <a:ln w="9525">
          <a:noFill/>
        </a:ln>
      </xdr:spPr>
    </xdr:pic>
    <xdr:clientData/>
  </xdr:twoCellAnchor>
  <xdr:twoCellAnchor editAs="oneCell">
    <xdr:from>
      <xdr:col>7</xdr:col>
      <xdr:colOff>434340</xdr:colOff>
      <xdr:row>43</xdr:row>
      <xdr:rowOff>182880</xdr:rowOff>
    </xdr:from>
    <xdr:to>
      <xdr:col>7</xdr:col>
      <xdr:colOff>1306195</xdr:colOff>
      <xdr:row>43</xdr:row>
      <xdr:rowOff>1200150</xdr:rowOff>
    </xdr:to>
    <xdr:pic>
      <xdr:nvPicPr>
        <xdr:cNvPr id="41" name="图片 40"/>
        <xdr:cNvPicPr>
          <a:picLocks noChangeAspect="1"/>
        </xdr:cNvPicPr>
      </xdr:nvPicPr>
      <xdr:blipFill>
        <a:blip r:embed="rId30"/>
        <a:stretch>
          <a:fillRect/>
        </a:stretch>
      </xdr:blipFill>
      <xdr:spPr>
        <a:xfrm>
          <a:off x="8692515" y="68213605"/>
          <a:ext cx="871855" cy="1017270"/>
        </a:xfrm>
        <a:prstGeom prst="rect">
          <a:avLst/>
        </a:prstGeom>
        <a:noFill/>
        <a:ln w="9525">
          <a:noFill/>
        </a:ln>
      </xdr:spPr>
    </xdr:pic>
    <xdr:clientData/>
  </xdr:twoCellAnchor>
  <xdr:twoCellAnchor editAs="oneCell">
    <xdr:from>
      <xdr:col>7</xdr:col>
      <xdr:colOff>420370</xdr:colOff>
      <xdr:row>44</xdr:row>
      <xdr:rowOff>191135</xdr:rowOff>
    </xdr:from>
    <xdr:to>
      <xdr:col>7</xdr:col>
      <xdr:colOff>1446530</xdr:colOff>
      <xdr:row>44</xdr:row>
      <xdr:rowOff>726440</xdr:rowOff>
    </xdr:to>
    <xdr:pic>
      <xdr:nvPicPr>
        <xdr:cNvPr id="42" name="图片 41"/>
        <xdr:cNvPicPr>
          <a:picLocks noChangeAspect="1"/>
        </xdr:cNvPicPr>
      </xdr:nvPicPr>
      <xdr:blipFill>
        <a:blip r:embed="rId31"/>
        <a:stretch>
          <a:fillRect/>
        </a:stretch>
      </xdr:blipFill>
      <xdr:spPr>
        <a:xfrm>
          <a:off x="8678545" y="69593460"/>
          <a:ext cx="1026160" cy="535305"/>
        </a:xfrm>
        <a:prstGeom prst="rect">
          <a:avLst/>
        </a:prstGeom>
        <a:noFill/>
        <a:ln w="9525">
          <a:noFill/>
        </a:ln>
      </xdr:spPr>
    </xdr:pic>
    <xdr:clientData/>
  </xdr:twoCellAnchor>
  <xdr:twoCellAnchor editAs="oneCell">
    <xdr:from>
      <xdr:col>7</xdr:col>
      <xdr:colOff>90805</xdr:colOff>
      <xdr:row>45</xdr:row>
      <xdr:rowOff>477520</xdr:rowOff>
    </xdr:from>
    <xdr:to>
      <xdr:col>7</xdr:col>
      <xdr:colOff>1624330</xdr:colOff>
      <xdr:row>45</xdr:row>
      <xdr:rowOff>1383665</xdr:rowOff>
    </xdr:to>
    <xdr:pic>
      <xdr:nvPicPr>
        <xdr:cNvPr id="43" name="图片 42"/>
        <xdr:cNvPicPr>
          <a:picLocks noChangeAspect="1"/>
        </xdr:cNvPicPr>
      </xdr:nvPicPr>
      <xdr:blipFill>
        <a:blip r:embed="rId32"/>
        <a:stretch>
          <a:fillRect/>
        </a:stretch>
      </xdr:blipFill>
      <xdr:spPr>
        <a:xfrm>
          <a:off x="8348980" y="71492745"/>
          <a:ext cx="1533525" cy="906145"/>
        </a:xfrm>
        <a:prstGeom prst="rect">
          <a:avLst/>
        </a:prstGeom>
        <a:noFill/>
        <a:ln w="9525">
          <a:noFill/>
        </a:ln>
      </xdr:spPr>
    </xdr:pic>
    <xdr:clientData/>
  </xdr:twoCellAnchor>
  <xdr:twoCellAnchor editAs="oneCell">
    <xdr:from>
      <xdr:col>7</xdr:col>
      <xdr:colOff>327660</xdr:colOff>
      <xdr:row>47</xdr:row>
      <xdr:rowOff>203835</xdr:rowOff>
    </xdr:from>
    <xdr:to>
      <xdr:col>7</xdr:col>
      <xdr:colOff>1473835</xdr:colOff>
      <xdr:row>47</xdr:row>
      <xdr:rowOff>829310</xdr:rowOff>
    </xdr:to>
    <xdr:pic>
      <xdr:nvPicPr>
        <xdr:cNvPr id="44" name="图片 43"/>
        <xdr:cNvPicPr>
          <a:picLocks noChangeAspect="1"/>
        </xdr:cNvPicPr>
      </xdr:nvPicPr>
      <xdr:blipFill>
        <a:blip r:embed="rId33"/>
        <a:stretch>
          <a:fillRect/>
        </a:stretch>
      </xdr:blipFill>
      <xdr:spPr>
        <a:xfrm>
          <a:off x="8585835" y="75791060"/>
          <a:ext cx="1146175" cy="625475"/>
        </a:xfrm>
        <a:prstGeom prst="rect">
          <a:avLst/>
        </a:prstGeom>
        <a:noFill/>
        <a:ln w="9525">
          <a:noFill/>
        </a:ln>
      </xdr:spPr>
    </xdr:pic>
    <xdr:clientData/>
  </xdr:twoCellAnchor>
  <xdr:twoCellAnchor editAs="oneCell">
    <xdr:from>
      <xdr:col>7</xdr:col>
      <xdr:colOff>193675</xdr:colOff>
      <xdr:row>15</xdr:row>
      <xdr:rowOff>600075</xdr:rowOff>
    </xdr:from>
    <xdr:to>
      <xdr:col>7</xdr:col>
      <xdr:colOff>1564640</xdr:colOff>
      <xdr:row>15</xdr:row>
      <xdr:rowOff>1238885</xdr:rowOff>
    </xdr:to>
    <xdr:pic>
      <xdr:nvPicPr>
        <xdr:cNvPr id="45" name="图片 44"/>
        <xdr:cNvPicPr>
          <a:picLocks noChangeAspect="1"/>
        </xdr:cNvPicPr>
      </xdr:nvPicPr>
      <xdr:blipFill>
        <a:blip r:embed="rId34"/>
        <a:stretch>
          <a:fillRect/>
        </a:stretch>
      </xdr:blipFill>
      <xdr:spPr>
        <a:xfrm>
          <a:off x="8451850" y="21758275"/>
          <a:ext cx="1370965" cy="638810"/>
        </a:xfrm>
        <a:prstGeom prst="rect">
          <a:avLst/>
        </a:prstGeom>
        <a:noFill/>
        <a:ln w="9525">
          <a:noFill/>
        </a:ln>
      </xdr:spPr>
    </xdr:pic>
    <xdr:clientData/>
  </xdr:twoCellAnchor>
  <xdr:twoCellAnchor editAs="oneCell">
    <xdr:from>
      <xdr:col>7</xdr:col>
      <xdr:colOff>448945</xdr:colOff>
      <xdr:row>46</xdr:row>
      <xdr:rowOff>177165</xdr:rowOff>
    </xdr:from>
    <xdr:to>
      <xdr:col>7</xdr:col>
      <xdr:colOff>1299210</xdr:colOff>
      <xdr:row>46</xdr:row>
      <xdr:rowOff>664210</xdr:rowOff>
    </xdr:to>
    <xdr:pic>
      <xdr:nvPicPr>
        <xdr:cNvPr id="46" name="图片 45"/>
        <xdr:cNvPicPr>
          <a:picLocks noChangeAspect="1"/>
        </xdr:cNvPicPr>
      </xdr:nvPicPr>
      <xdr:blipFill>
        <a:blip r:embed="rId35"/>
        <a:stretch>
          <a:fillRect/>
        </a:stretch>
      </xdr:blipFill>
      <xdr:spPr>
        <a:xfrm>
          <a:off x="8707120" y="74926190"/>
          <a:ext cx="850265" cy="487045"/>
        </a:xfrm>
        <a:prstGeom prst="rect">
          <a:avLst/>
        </a:prstGeom>
        <a:noFill/>
        <a:ln w="9525">
          <a:noFill/>
        </a:ln>
      </xdr:spPr>
    </xdr:pic>
    <xdr:clientData/>
  </xdr:twoCellAnchor>
  <xdr:twoCellAnchor>
    <xdr:from>
      <xdr:col>7</xdr:col>
      <xdr:colOff>417195</xdr:colOff>
      <xdr:row>12</xdr:row>
      <xdr:rowOff>69850</xdr:rowOff>
    </xdr:from>
    <xdr:to>
      <xdr:col>7</xdr:col>
      <xdr:colOff>1362075</xdr:colOff>
      <xdr:row>12</xdr:row>
      <xdr:rowOff>647700</xdr:rowOff>
    </xdr:to>
    <xdr:pic>
      <xdr:nvPicPr>
        <xdr:cNvPr id="28" name="Picture 101" descr="双通02"/>
        <xdr:cNvPicPr/>
      </xdr:nvPicPr>
      <xdr:blipFill>
        <a:blip r:embed="rId8"/>
        <a:stretch>
          <a:fillRect/>
        </a:stretch>
      </xdr:blipFill>
      <xdr:spPr>
        <a:xfrm>
          <a:off x="8675370" y="17684750"/>
          <a:ext cx="944880" cy="577850"/>
        </a:xfrm>
        <a:prstGeom prst="rect">
          <a:avLst/>
        </a:prstGeom>
        <a:noFill/>
        <a:ln w="9525">
          <a:noFill/>
        </a:ln>
      </xdr:spPr>
    </xdr:pic>
    <xdr:clientData/>
  </xdr:twoCellAnchor>
  <xdr:twoCellAnchor>
    <xdr:from>
      <xdr:col>7</xdr:col>
      <xdr:colOff>464820</xdr:colOff>
      <xdr:row>14</xdr:row>
      <xdr:rowOff>80010</xdr:rowOff>
    </xdr:from>
    <xdr:to>
      <xdr:col>7</xdr:col>
      <xdr:colOff>1409700</xdr:colOff>
      <xdr:row>14</xdr:row>
      <xdr:rowOff>657225</xdr:rowOff>
    </xdr:to>
    <xdr:pic>
      <xdr:nvPicPr>
        <xdr:cNvPr id="37" name="Picture 101" descr="双通02"/>
        <xdr:cNvPicPr/>
      </xdr:nvPicPr>
      <xdr:blipFill>
        <a:blip r:embed="rId8"/>
        <a:stretch>
          <a:fillRect/>
        </a:stretch>
      </xdr:blipFill>
      <xdr:spPr>
        <a:xfrm>
          <a:off x="8722995" y="19955510"/>
          <a:ext cx="944880" cy="577215"/>
        </a:xfrm>
        <a:prstGeom prst="rect">
          <a:avLst/>
        </a:prstGeom>
        <a:noFill/>
        <a:ln w="9525">
          <a:noFill/>
        </a:ln>
      </xdr:spPr>
    </xdr:pic>
    <xdr:clientData/>
  </xdr:twoCellAnchor>
  <xdr:twoCellAnchor>
    <xdr:from>
      <xdr:col>7</xdr:col>
      <xdr:colOff>512445</xdr:colOff>
      <xdr:row>16</xdr:row>
      <xdr:rowOff>32385</xdr:rowOff>
    </xdr:from>
    <xdr:to>
      <xdr:col>7</xdr:col>
      <xdr:colOff>1457325</xdr:colOff>
      <xdr:row>16</xdr:row>
      <xdr:rowOff>609600</xdr:rowOff>
    </xdr:to>
    <xdr:pic>
      <xdr:nvPicPr>
        <xdr:cNvPr id="47" name="Picture 101" descr="双通02"/>
        <xdr:cNvPicPr/>
      </xdr:nvPicPr>
      <xdr:blipFill>
        <a:blip r:embed="rId8"/>
        <a:stretch>
          <a:fillRect/>
        </a:stretch>
      </xdr:blipFill>
      <xdr:spPr>
        <a:xfrm>
          <a:off x="8770620" y="24263985"/>
          <a:ext cx="944880" cy="577215"/>
        </a:xfrm>
        <a:prstGeom prst="rect">
          <a:avLst/>
        </a:prstGeom>
        <a:noFill/>
        <a:ln w="9525">
          <a:noFill/>
        </a:ln>
      </xdr:spPr>
    </xdr:pic>
    <xdr:clientData/>
  </xdr:twoCellAnchor>
  <xdr:twoCellAnchor>
    <xdr:from>
      <xdr:col>7</xdr:col>
      <xdr:colOff>474345</xdr:colOff>
      <xdr:row>18</xdr:row>
      <xdr:rowOff>51435</xdr:rowOff>
    </xdr:from>
    <xdr:to>
      <xdr:col>7</xdr:col>
      <xdr:colOff>1419225</xdr:colOff>
      <xdr:row>18</xdr:row>
      <xdr:rowOff>628650</xdr:rowOff>
    </xdr:to>
    <xdr:pic>
      <xdr:nvPicPr>
        <xdr:cNvPr id="48" name="Picture 101" descr="双通02"/>
        <xdr:cNvPicPr/>
      </xdr:nvPicPr>
      <xdr:blipFill>
        <a:blip r:embed="rId8"/>
        <a:stretch>
          <a:fillRect/>
        </a:stretch>
      </xdr:blipFill>
      <xdr:spPr>
        <a:xfrm>
          <a:off x="8732520" y="28753435"/>
          <a:ext cx="944880" cy="57721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J8"/>
  <sheetViews>
    <sheetView workbookViewId="0">
      <selection activeCell="B10" sqref="B10"/>
    </sheetView>
  </sheetViews>
  <sheetFormatPr defaultColWidth="8.475" defaultRowHeight="13.5" outlineLevelRow="7"/>
  <cols>
    <col min="1" max="1" width="22.375" style="58" customWidth="1"/>
    <col min="2" max="2" width="37.625" style="58" customWidth="1"/>
    <col min="3" max="3" width="28.875" style="60" customWidth="1"/>
    <col min="4" max="4" width="25.125" style="58" customWidth="1"/>
    <col min="5" max="5" width="8.475" style="58"/>
    <col min="6" max="6" width="12.0083333333333" style="58"/>
    <col min="7" max="244" width="8.475" style="58"/>
    <col min="245" max="16384" width="8.475" style="59"/>
  </cols>
  <sheetData>
    <row r="1" s="58" customFormat="1" ht="51" customHeight="1" spans="1:4">
      <c r="A1" s="61" t="s">
        <v>0</v>
      </c>
      <c r="B1" s="62"/>
      <c r="C1" s="62"/>
      <c r="D1" s="63"/>
    </row>
    <row r="2" s="58" customFormat="1" ht="61" customHeight="1" spans="1:4">
      <c r="A2" s="64" t="s">
        <v>1</v>
      </c>
      <c r="B2" s="65" t="s">
        <v>2</v>
      </c>
      <c r="C2" s="66" t="s">
        <v>3</v>
      </c>
      <c r="D2" s="66" t="s">
        <v>4</v>
      </c>
    </row>
    <row r="3" s="58" customFormat="1" ht="52" customHeight="1" spans="1:4">
      <c r="A3" s="17">
        <v>1</v>
      </c>
      <c r="B3" s="67" t="s">
        <v>5</v>
      </c>
      <c r="C3" s="68">
        <f>陈埠厨具设备!G71</f>
        <v>0</v>
      </c>
      <c r="D3" s="69"/>
    </row>
    <row r="4" s="58" customFormat="1" ht="56" customHeight="1" spans="1:4">
      <c r="A4" s="17">
        <v>2</v>
      </c>
      <c r="B4" s="67" t="s">
        <v>6</v>
      </c>
      <c r="C4" s="68">
        <f>焦岗湖厨具设备!G49</f>
        <v>0</v>
      </c>
      <c r="D4" s="69"/>
    </row>
    <row r="5" s="58" customFormat="1" ht="47" customHeight="1" spans="1:4">
      <c r="A5" s="70" t="s">
        <v>7</v>
      </c>
      <c r="B5" s="71"/>
      <c r="C5" s="72">
        <v>0</v>
      </c>
      <c r="D5" s="69"/>
    </row>
    <row r="6" s="58" customFormat="1" spans="3:3">
      <c r="C6" s="60"/>
    </row>
    <row r="7" s="58" customFormat="1" spans="3:3">
      <c r="C7" s="60"/>
    </row>
    <row r="8" s="59" customFormat="1" spans="1:244">
      <c r="A8" s="58"/>
      <c r="B8" s="58"/>
      <c r="C8" s="60"/>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row>
  </sheetData>
  <mergeCells count="2">
    <mergeCell ref="A1:D1"/>
    <mergeCell ref="A5:B5"/>
  </mergeCells>
  <printOptions horizontalCentered="1"/>
  <pageMargins left="0.751388888888889" right="0.751388888888889" top="1" bottom="1"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2"/>
  <sheetViews>
    <sheetView view="pageBreakPreview" zoomScaleNormal="100" workbookViewId="0">
      <selection activeCell="L4" sqref="L4"/>
    </sheetView>
  </sheetViews>
  <sheetFormatPr defaultColWidth="9" defaultRowHeight="14.25" outlineLevelCol="7"/>
  <cols>
    <col min="1" max="1" width="7.625" style="1" customWidth="1"/>
    <col min="2" max="2" width="15.625" style="1" customWidth="1"/>
    <col min="3" max="3" width="40.625" style="30" customWidth="1"/>
    <col min="4" max="5" width="9.125" style="1" customWidth="1"/>
    <col min="6" max="6" width="10.625" style="31" customWidth="1"/>
    <col min="7" max="7" width="15.625" style="32" customWidth="1"/>
    <col min="8" max="8" width="22.1666666666667" style="1" customWidth="1"/>
    <col min="9" max="16384" width="9" style="1"/>
  </cols>
  <sheetData>
    <row r="1" s="1" customFormat="1" ht="55" customHeight="1" spans="1:8">
      <c r="A1" s="8" t="s">
        <v>8</v>
      </c>
      <c r="B1" s="8"/>
      <c r="C1" s="33"/>
      <c r="D1" s="8"/>
      <c r="E1" s="8"/>
      <c r="F1" s="9"/>
      <c r="G1" s="9"/>
      <c r="H1" s="8"/>
    </row>
    <row r="2" s="1" customFormat="1" ht="32" customHeight="1" spans="1:8">
      <c r="A2" s="8" t="s">
        <v>1</v>
      </c>
      <c r="B2" s="8" t="s">
        <v>9</v>
      </c>
      <c r="C2" s="8" t="s">
        <v>10</v>
      </c>
      <c r="D2" s="8" t="s">
        <v>11</v>
      </c>
      <c r="E2" s="8" t="s">
        <v>12</v>
      </c>
      <c r="F2" s="9" t="s">
        <v>13</v>
      </c>
      <c r="G2" s="9" t="s">
        <v>14</v>
      </c>
      <c r="H2" s="34" t="s">
        <v>15</v>
      </c>
    </row>
    <row r="3" s="1" customFormat="1" ht="58" customHeight="1" spans="1:8">
      <c r="A3" s="8"/>
      <c r="B3" s="8" t="s">
        <v>14</v>
      </c>
      <c r="C3" s="8" t="s">
        <v>14</v>
      </c>
      <c r="D3" s="8" t="s">
        <v>14</v>
      </c>
      <c r="E3" s="8" t="s">
        <v>14</v>
      </c>
      <c r="F3" s="9" t="s">
        <v>16</v>
      </c>
      <c r="G3" s="9" t="s">
        <v>17</v>
      </c>
      <c r="H3" s="34"/>
    </row>
    <row r="4" s="1" customFormat="1" ht="110" customHeight="1" spans="1:8">
      <c r="A4" s="13">
        <v>1</v>
      </c>
      <c r="B4" s="13" t="s">
        <v>18</v>
      </c>
      <c r="C4" s="18" t="s">
        <v>19</v>
      </c>
      <c r="D4" s="13" t="s">
        <v>20</v>
      </c>
      <c r="E4" s="13">
        <v>4</v>
      </c>
      <c r="F4" s="35"/>
      <c r="G4" s="36">
        <f>F4*E4</f>
        <v>0</v>
      </c>
      <c r="H4" s="37"/>
    </row>
    <row r="5" s="1" customFormat="1" ht="112" customHeight="1" spans="1:8">
      <c r="A5" s="13">
        <v>2</v>
      </c>
      <c r="B5" s="13" t="s">
        <v>18</v>
      </c>
      <c r="C5" s="18" t="s">
        <v>21</v>
      </c>
      <c r="D5" s="13" t="s">
        <v>20</v>
      </c>
      <c r="E5" s="13">
        <v>9</v>
      </c>
      <c r="F5" s="35"/>
      <c r="G5" s="36">
        <f t="shared" ref="G5:G36" si="0">F5*E5</f>
        <v>0</v>
      </c>
      <c r="H5" s="37"/>
    </row>
    <row r="6" s="1" customFormat="1" ht="114" customHeight="1" spans="1:8">
      <c r="A6" s="13">
        <v>3</v>
      </c>
      <c r="B6" s="13" t="s">
        <v>18</v>
      </c>
      <c r="C6" s="18" t="s">
        <v>22</v>
      </c>
      <c r="D6" s="13" t="s">
        <v>20</v>
      </c>
      <c r="E6" s="13">
        <v>2</v>
      </c>
      <c r="F6" s="35"/>
      <c r="G6" s="36">
        <f t="shared" si="0"/>
        <v>0</v>
      </c>
      <c r="H6" s="37"/>
    </row>
    <row r="7" s="1" customFormat="1" ht="111" customHeight="1" spans="1:8">
      <c r="A7" s="13">
        <v>4</v>
      </c>
      <c r="B7" s="13" t="s">
        <v>18</v>
      </c>
      <c r="C7" s="18" t="s">
        <v>23</v>
      </c>
      <c r="D7" s="13" t="s">
        <v>20</v>
      </c>
      <c r="E7" s="13">
        <v>5</v>
      </c>
      <c r="F7" s="35"/>
      <c r="G7" s="36">
        <f t="shared" si="0"/>
        <v>0</v>
      </c>
      <c r="H7" s="37"/>
    </row>
    <row r="8" s="1" customFormat="1" ht="63" customHeight="1" spans="1:8">
      <c r="A8" s="13">
        <v>5</v>
      </c>
      <c r="B8" s="13" t="s">
        <v>24</v>
      </c>
      <c r="C8" s="15" t="s">
        <v>25</v>
      </c>
      <c r="D8" s="13" t="s">
        <v>26</v>
      </c>
      <c r="E8" s="13">
        <v>3</v>
      </c>
      <c r="F8" s="35"/>
      <c r="G8" s="36">
        <f t="shared" si="0"/>
        <v>0</v>
      </c>
      <c r="H8" s="13"/>
    </row>
    <row r="9" s="1" customFormat="1" ht="67" customHeight="1" spans="1:8">
      <c r="A9" s="13">
        <v>6</v>
      </c>
      <c r="B9" s="13" t="s">
        <v>27</v>
      </c>
      <c r="C9" s="38" t="s">
        <v>28</v>
      </c>
      <c r="D9" s="13" t="s">
        <v>26</v>
      </c>
      <c r="E9" s="13">
        <v>2</v>
      </c>
      <c r="F9" s="35"/>
      <c r="G9" s="36">
        <f t="shared" si="0"/>
        <v>0</v>
      </c>
      <c r="H9" s="39"/>
    </row>
    <row r="10" s="1" customFormat="1" ht="57" customHeight="1" spans="1:8">
      <c r="A10" s="13">
        <v>7</v>
      </c>
      <c r="B10" s="13" t="s">
        <v>29</v>
      </c>
      <c r="C10" s="40" t="s">
        <v>30</v>
      </c>
      <c r="D10" s="13" t="s">
        <v>26</v>
      </c>
      <c r="E10" s="13">
        <v>1</v>
      </c>
      <c r="F10" s="35"/>
      <c r="G10" s="36">
        <f t="shared" si="0"/>
        <v>0</v>
      </c>
      <c r="H10" s="39"/>
    </row>
    <row r="11" s="1" customFormat="1" ht="87" customHeight="1" spans="1:8">
      <c r="A11" s="13">
        <v>8</v>
      </c>
      <c r="B11" s="13" t="s">
        <v>31</v>
      </c>
      <c r="C11" s="40" t="s">
        <v>32</v>
      </c>
      <c r="D11" s="13" t="s">
        <v>26</v>
      </c>
      <c r="E11" s="13">
        <v>2</v>
      </c>
      <c r="F11" s="35"/>
      <c r="G11" s="36">
        <f t="shared" si="0"/>
        <v>0</v>
      </c>
      <c r="H11" s="39"/>
    </row>
    <row r="12" s="1" customFormat="1" ht="84" customHeight="1" spans="1:8">
      <c r="A12" s="13">
        <v>9</v>
      </c>
      <c r="B12" s="13" t="s">
        <v>33</v>
      </c>
      <c r="C12" s="15" t="s">
        <v>34</v>
      </c>
      <c r="D12" s="13" t="s">
        <v>20</v>
      </c>
      <c r="E12" s="13">
        <v>8</v>
      </c>
      <c r="F12" s="35"/>
      <c r="G12" s="36">
        <f t="shared" si="0"/>
        <v>0</v>
      </c>
      <c r="H12" s="39"/>
    </row>
    <row r="13" s="1" customFormat="1" ht="361" customHeight="1" spans="1:8">
      <c r="A13" s="13">
        <v>11</v>
      </c>
      <c r="B13" s="13" t="s">
        <v>35</v>
      </c>
      <c r="C13" s="15" t="s">
        <v>36</v>
      </c>
      <c r="D13" s="13" t="s">
        <v>26</v>
      </c>
      <c r="E13" s="13">
        <v>3</v>
      </c>
      <c r="F13" s="35"/>
      <c r="G13" s="36">
        <f t="shared" si="0"/>
        <v>0</v>
      </c>
      <c r="H13" s="39"/>
    </row>
    <row r="14" s="1" customFormat="1" ht="69" customHeight="1" spans="1:8">
      <c r="A14" s="13">
        <v>12</v>
      </c>
      <c r="B14" s="13" t="s">
        <v>37</v>
      </c>
      <c r="C14" s="15" t="s">
        <v>38</v>
      </c>
      <c r="D14" s="13" t="s">
        <v>26</v>
      </c>
      <c r="E14" s="13">
        <v>1</v>
      </c>
      <c r="F14" s="35"/>
      <c r="G14" s="36">
        <f t="shared" si="0"/>
        <v>0</v>
      </c>
      <c r="H14" s="39"/>
    </row>
    <row r="15" s="1" customFormat="1" ht="49" customHeight="1" spans="1:8">
      <c r="A15" s="13">
        <v>13</v>
      </c>
      <c r="B15" s="13" t="s">
        <v>39</v>
      </c>
      <c r="C15" s="15" t="s">
        <v>40</v>
      </c>
      <c r="D15" s="13" t="s">
        <v>26</v>
      </c>
      <c r="E15" s="13">
        <v>2</v>
      </c>
      <c r="F15" s="35"/>
      <c r="G15" s="36">
        <f t="shared" si="0"/>
        <v>0</v>
      </c>
      <c r="H15" s="39"/>
    </row>
    <row r="16" s="1" customFormat="1" ht="59" customHeight="1" spans="1:8">
      <c r="A16" s="13">
        <v>14</v>
      </c>
      <c r="B16" s="13" t="s">
        <v>41</v>
      </c>
      <c r="C16" s="15" t="s">
        <v>42</v>
      </c>
      <c r="D16" s="13" t="s">
        <v>26</v>
      </c>
      <c r="E16" s="13">
        <v>2</v>
      </c>
      <c r="F16" s="35"/>
      <c r="G16" s="36">
        <f t="shared" si="0"/>
        <v>0</v>
      </c>
      <c r="H16" s="39"/>
    </row>
    <row r="17" s="1" customFormat="1" ht="257" customHeight="1" spans="1:8">
      <c r="A17" s="13">
        <v>15</v>
      </c>
      <c r="B17" s="13" t="s">
        <v>43</v>
      </c>
      <c r="C17" s="18" t="s">
        <v>44</v>
      </c>
      <c r="D17" s="13" t="s">
        <v>26</v>
      </c>
      <c r="E17" s="13">
        <v>1</v>
      </c>
      <c r="F17" s="35"/>
      <c r="G17" s="36">
        <f t="shared" si="0"/>
        <v>0</v>
      </c>
      <c r="H17" s="39"/>
    </row>
    <row r="18" s="1" customFormat="1" ht="67" customHeight="1" spans="1:8">
      <c r="A18" s="13">
        <v>16</v>
      </c>
      <c r="B18" s="13" t="s">
        <v>45</v>
      </c>
      <c r="C18" s="18" t="s">
        <v>46</v>
      </c>
      <c r="D18" s="13" t="s">
        <v>26</v>
      </c>
      <c r="E18" s="13">
        <v>1</v>
      </c>
      <c r="F18" s="35"/>
      <c r="G18" s="36">
        <f t="shared" si="0"/>
        <v>0</v>
      </c>
      <c r="H18" s="39"/>
    </row>
    <row r="19" s="1" customFormat="1" ht="73" customHeight="1" spans="1:8">
      <c r="A19" s="13">
        <v>17</v>
      </c>
      <c r="B19" s="13" t="s">
        <v>47</v>
      </c>
      <c r="C19" s="15" t="s">
        <v>48</v>
      </c>
      <c r="D19" s="13" t="s">
        <v>26</v>
      </c>
      <c r="E19" s="13">
        <v>1</v>
      </c>
      <c r="F19" s="35"/>
      <c r="G19" s="36">
        <f t="shared" si="0"/>
        <v>0</v>
      </c>
      <c r="H19" s="39"/>
    </row>
    <row r="20" s="1" customFormat="1" ht="146" customHeight="1" spans="1:8">
      <c r="A20" s="13">
        <v>18</v>
      </c>
      <c r="B20" s="13" t="s">
        <v>49</v>
      </c>
      <c r="C20" s="15" t="s">
        <v>50</v>
      </c>
      <c r="D20" s="13" t="s">
        <v>26</v>
      </c>
      <c r="E20" s="13">
        <v>1</v>
      </c>
      <c r="F20" s="35"/>
      <c r="G20" s="36">
        <f t="shared" si="0"/>
        <v>0</v>
      </c>
      <c r="H20" s="39"/>
    </row>
    <row r="21" s="1" customFormat="1" ht="66" customHeight="1" spans="1:8">
      <c r="A21" s="13">
        <v>19</v>
      </c>
      <c r="B21" s="13" t="s">
        <v>51</v>
      </c>
      <c r="C21" s="15" t="s">
        <v>52</v>
      </c>
      <c r="D21" s="13" t="s">
        <v>26</v>
      </c>
      <c r="E21" s="13">
        <v>1</v>
      </c>
      <c r="F21" s="35"/>
      <c r="G21" s="36">
        <f t="shared" si="0"/>
        <v>0</v>
      </c>
      <c r="H21" s="39"/>
    </row>
    <row r="22" s="1" customFormat="1" ht="82" customHeight="1" spans="1:8">
      <c r="A22" s="13">
        <v>20</v>
      </c>
      <c r="B22" s="13" t="s">
        <v>53</v>
      </c>
      <c r="C22" s="15" t="s">
        <v>54</v>
      </c>
      <c r="D22" s="13" t="s">
        <v>26</v>
      </c>
      <c r="E22" s="13">
        <v>1</v>
      </c>
      <c r="F22" s="35"/>
      <c r="G22" s="36">
        <f t="shared" si="0"/>
        <v>0</v>
      </c>
      <c r="H22" s="39"/>
    </row>
    <row r="23" s="1" customFormat="1" ht="57" customHeight="1" spans="1:8">
      <c r="A23" s="13">
        <v>21</v>
      </c>
      <c r="B23" s="13" t="s">
        <v>55</v>
      </c>
      <c r="C23" s="15" t="s">
        <v>56</v>
      </c>
      <c r="D23" s="13" t="s">
        <v>26</v>
      </c>
      <c r="E23" s="13">
        <v>4</v>
      </c>
      <c r="F23" s="35"/>
      <c r="G23" s="36">
        <f t="shared" si="0"/>
        <v>0</v>
      </c>
      <c r="H23" s="39"/>
    </row>
    <row r="24" s="1" customFormat="1" ht="108" customHeight="1" spans="1:8">
      <c r="A24" s="13">
        <v>22</v>
      </c>
      <c r="B24" s="13" t="s">
        <v>57</v>
      </c>
      <c r="C24" s="15" t="s">
        <v>58</v>
      </c>
      <c r="D24" s="13" t="s">
        <v>26</v>
      </c>
      <c r="E24" s="13">
        <v>1</v>
      </c>
      <c r="F24" s="35"/>
      <c r="G24" s="36">
        <f t="shared" si="0"/>
        <v>0</v>
      </c>
      <c r="H24" s="39"/>
    </row>
    <row r="25" s="1" customFormat="1" ht="189" customHeight="1" spans="1:8">
      <c r="A25" s="13">
        <v>23</v>
      </c>
      <c r="B25" s="13" t="s">
        <v>59</v>
      </c>
      <c r="C25" s="18" t="s">
        <v>60</v>
      </c>
      <c r="D25" s="13" t="s">
        <v>26</v>
      </c>
      <c r="E25" s="13">
        <v>1</v>
      </c>
      <c r="F25" s="35"/>
      <c r="G25" s="36">
        <f t="shared" si="0"/>
        <v>0</v>
      </c>
      <c r="H25" s="41"/>
    </row>
    <row r="26" s="1" customFormat="1" ht="241" customHeight="1" spans="1:8">
      <c r="A26" s="13">
        <v>24</v>
      </c>
      <c r="B26" s="13" t="s">
        <v>61</v>
      </c>
      <c r="C26" s="15" t="s">
        <v>62</v>
      </c>
      <c r="D26" s="13" t="s">
        <v>26</v>
      </c>
      <c r="E26" s="13">
        <v>1</v>
      </c>
      <c r="F26" s="35"/>
      <c r="G26" s="36">
        <f t="shared" si="0"/>
        <v>0</v>
      </c>
      <c r="H26" s="39"/>
    </row>
    <row r="27" s="1" customFormat="1" ht="230" customHeight="1" spans="1:8">
      <c r="A27" s="13">
        <v>25</v>
      </c>
      <c r="B27" s="13" t="s">
        <v>61</v>
      </c>
      <c r="C27" s="15" t="s">
        <v>63</v>
      </c>
      <c r="D27" s="13" t="s">
        <v>26</v>
      </c>
      <c r="E27" s="13">
        <v>2</v>
      </c>
      <c r="F27" s="35"/>
      <c r="G27" s="36">
        <f t="shared" si="0"/>
        <v>0</v>
      </c>
      <c r="H27" s="39"/>
    </row>
    <row r="28" s="1" customFormat="1" ht="97" customHeight="1" spans="1:8">
      <c r="A28" s="13">
        <v>26</v>
      </c>
      <c r="B28" s="13" t="s">
        <v>64</v>
      </c>
      <c r="C28" s="15" t="s">
        <v>65</v>
      </c>
      <c r="D28" s="13" t="s">
        <v>26</v>
      </c>
      <c r="E28" s="13">
        <v>4</v>
      </c>
      <c r="F28" s="35"/>
      <c r="G28" s="36">
        <f t="shared" si="0"/>
        <v>0</v>
      </c>
      <c r="H28" s="39"/>
    </row>
    <row r="29" s="1" customFormat="1" ht="330" customHeight="1" spans="1:8">
      <c r="A29" s="13">
        <v>27</v>
      </c>
      <c r="B29" s="13" t="s">
        <v>66</v>
      </c>
      <c r="C29" s="15" t="s">
        <v>67</v>
      </c>
      <c r="D29" s="13" t="s">
        <v>26</v>
      </c>
      <c r="E29" s="13">
        <v>17</v>
      </c>
      <c r="F29" s="35"/>
      <c r="G29" s="36">
        <f t="shared" si="0"/>
        <v>0</v>
      </c>
      <c r="H29" s="39"/>
    </row>
    <row r="30" s="1" customFormat="1" ht="273" customHeight="1" spans="1:8">
      <c r="A30" s="13">
        <v>28</v>
      </c>
      <c r="B30" s="13" t="s">
        <v>68</v>
      </c>
      <c r="C30" s="15" t="s">
        <v>69</v>
      </c>
      <c r="D30" s="13" t="s">
        <v>26</v>
      </c>
      <c r="E30" s="13">
        <v>1</v>
      </c>
      <c r="F30" s="35"/>
      <c r="G30" s="36">
        <f t="shared" si="0"/>
        <v>0</v>
      </c>
      <c r="H30" s="39"/>
    </row>
    <row r="31" s="1" customFormat="1" ht="351" customHeight="1" spans="1:8">
      <c r="A31" s="13">
        <v>29</v>
      </c>
      <c r="B31" s="13" t="s">
        <v>70</v>
      </c>
      <c r="C31" s="15" t="s">
        <v>71</v>
      </c>
      <c r="D31" s="13" t="s">
        <v>26</v>
      </c>
      <c r="E31" s="13">
        <v>1</v>
      </c>
      <c r="F31" s="35"/>
      <c r="G31" s="36">
        <f t="shared" si="0"/>
        <v>0</v>
      </c>
      <c r="H31" s="39"/>
    </row>
    <row r="32" s="1" customFormat="1" ht="109" customHeight="1" spans="1:8">
      <c r="A32" s="13">
        <v>30</v>
      </c>
      <c r="B32" s="13" t="s">
        <v>72</v>
      </c>
      <c r="C32" s="15" t="s">
        <v>73</v>
      </c>
      <c r="D32" s="13" t="s">
        <v>26</v>
      </c>
      <c r="E32" s="13">
        <v>2</v>
      </c>
      <c r="F32" s="35"/>
      <c r="G32" s="36">
        <f t="shared" si="0"/>
        <v>0</v>
      </c>
      <c r="H32" s="39"/>
    </row>
    <row r="33" s="1" customFormat="1" ht="60" customHeight="1" spans="1:8">
      <c r="A33" s="13">
        <v>31</v>
      </c>
      <c r="B33" s="13" t="s">
        <v>74</v>
      </c>
      <c r="C33" s="15" t="s">
        <v>75</v>
      </c>
      <c r="D33" s="13" t="s">
        <v>20</v>
      </c>
      <c r="E33" s="13">
        <v>7</v>
      </c>
      <c r="F33" s="35"/>
      <c r="G33" s="36">
        <f t="shared" si="0"/>
        <v>0</v>
      </c>
      <c r="H33" s="39"/>
    </row>
    <row r="34" s="1" customFormat="1" ht="57" customHeight="1" spans="1:8">
      <c r="A34" s="13">
        <v>32</v>
      </c>
      <c r="B34" s="13" t="s">
        <v>76</v>
      </c>
      <c r="C34" s="15" t="s">
        <v>77</v>
      </c>
      <c r="D34" s="13" t="s">
        <v>78</v>
      </c>
      <c r="E34" s="13">
        <v>24</v>
      </c>
      <c r="F34" s="35"/>
      <c r="G34" s="36">
        <f t="shared" si="0"/>
        <v>0</v>
      </c>
      <c r="H34" s="39"/>
    </row>
    <row r="35" s="1" customFormat="1" ht="147" customHeight="1" spans="1:8">
      <c r="A35" s="13">
        <v>33</v>
      </c>
      <c r="B35" s="13" t="s">
        <v>79</v>
      </c>
      <c r="C35" s="15" t="s">
        <v>80</v>
      </c>
      <c r="D35" s="13" t="s">
        <v>26</v>
      </c>
      <c r="E35" s="13">
        <v>4</v>
      </c>
      <c r="F35" s="35"/>
      <c r="G35" s="36">
        <f t="shared" si="0"/>
        <v>0</v>
      </c>
      <c r="H35" s="39"/>
    </row>
    <row r="36" s="1" customFormat="1" ht="54" customHeight="1" spans="1:8">
      <c r="A36" s="13">
        <v>34</v>
      </c>
      <c r="B36" s="13" t="s">
        <v>81</v>
      </c>
      <c r="C36" s="15" t="s">
        <v>82</v>
      </c>
      <c r="D36" s="13" t="s">
        <v>20</v>
      </c>
      <c r="E36" s="13">
        <v>1</v>
      </c>
      <c r="F36" s="35"/>
      <c r="G36" s="36">
        <f t="shared" si="0"/>
        <v>0</v>
      </c>
      <c r="H36" s="39"/>
    </row>
    <row r="37" s="1" customFormat="1" ht="75" customHeight="1" spans="1:8">
      <c r="A37" s="13">
        <v>35</v>
      </c>
      <c r="B37" s="13" t="s">
        <v>83</v>
      </c>
      <c r="C37" s="15" t="s">
        <v>84</v>
      </c>
      <c r="D37" s="13" t="s">
        <v>26</v>
      </c>
      <c r="E37" s="13">
        <v>1</v>
      </c>
      <c r="F37" s="35"/>
      <c r="G37" s="36">
        <f t="shared" ref="G37:G70" si="1">F37*E37</f>
        <v>0</v>
      </c>
      <c r="H37" s="39"/>
    </row>
    <row r="38" s="1" customFormat="1" ht="64" customHeight="1" spans="1:8">
      <c r="A38" s="13">
        <v>36</v>
      </c>
      <c r="B38" s="13" t="s">
        <v>85</v>
      </c>
      <c r="C38" s="15" t="s">
        <v>86</v>
      </c>
      <c r="D38" s="13" t="s">
        <v>26</v>
      </c>
      <c r="E38" s="13">
        <v>1</v>
      </c>
      <c r="F38" s="35"/>
      <c r="G38" s="36">
        <f t="shared" si="1"/>
        <v>0</v>
      </c>
      <c r="H38" s="39"/>
    </row>
    <row r="39" s="1" customFormat="1" ht="63" customHeight="1" spans="1:8">
      <c r="A39" s="13">
        <v>37</v>
      </c>
      <c r="B39" s="13" t="s">
        <v>87</v>
      </c>
      <c r="C39" s="15" t="s">
        <v>88</v>
      </c>
      <c r="D39" s="13" t="s">
        <v>26</v>
      </c>
      <c r="E39" s="13">
        <v>1</v>
      </c>
      <c r="F39" s="35"/>
      <c r="G39" s="36">
        <f t="shared" si="1"/>
        <v>0</v>
      </c>
      <c r="H39" s="13"/>
    </row>
    <row r="40" s="1" customFormat="1" ht="60" customHeight="1" spans="1:8">
      <c r="A40" s="13">
        <v>38</v>
      </c>
      <c r="B40" s="13" t="s">
        <v>89</v>
      </c>
      <c r="C40" s="15" t="s">
        <v>90</v>
      </c>
      <c r="D40" s="13" t="s">
        <v>26</v>
      </c>
      <c r="E40" s="42">
        <v>2</v>
      </c>
      <c r="F40" s="35"/>
      <c r="G40" s="36">
        <f t="shared" si="1"/>
        <v>0</v>
      </c>
      <c r="H40" s="39"/>
    </row>
    <row r="41" s="1" customFormat="1" ht="50" customHeight="1" spans="1:8">
      <c r="A41" s="13">
        <v>39</v>
      </c>
      <c r="B41" s="13" t="s">
        <v>91</v>
      </c>
      <c r="C41" s="15" t="s">
        <v>92</v>
      </c>
      <c r="D41" s="13" t="s">
        <v>26</v>
      </c>
      <c r="E41" s="13">
        <v>10</v>
      </c>
      <c r="F41" s="35"/>
      <c r="G41" s="36">
        <f t="shared" si="1"/>
        <v>0</v>
      </c>
      <c r="H41" s="19" t="str">
        <f>_xlfn.DISPIMG("ID_8430778C0DA84DE5B2C482FCCC0B3D4F",1)</f>
        <v>=DISPIMG("ID_8430778C0DA84DE5B2C482FCCC0B3D4F",1)</v>
      </c>
    </row>
    <row r="42" s="1" customFormat="1" ht="46" customHeight="1" spans="1:8">
      <c r="A42" s="13">
        <v>40</v>
      </c>
      <c r="B42" s="13" t="s">
        <v>93</v>
      </c>
      <c r="C42" s="15" t="s">
        <v>94</v>
      </c>
      <c r="D42" s="13" t="s">
        <v>26</v>
      </c>
      <c r="E42" s="13">
        <v>10</v>
      </c>
      <c r="F42" s="35"/>
      <c r="G42" s="36">
        <f t="shared" si="1"/>
        <v>0</v>
      </c>
      <c r="H42" s="19" t="str">
        <f>_xlfn.DISPIMG("ID_6A642A94E066466BAAB3AA6129BA23D2",1)</f>
        <v>=DISPIMG("ID_6A642A94E066466BAAB3AA6129BA23D2",1)</v>
      </c>
    </row>
    <row r="43" s="1" customFormat="1" ht="25" customHeight="1" spans="1:8">
      <c r="A43" s="43" t="s">
        <v>95</v>
      </c>
      <c r="B43" s="44"/>
      <c r="C43" s="27"/>
      <c r="D43" s="44"/>
      <c r="E43" s="45"/>
      <c r="F43" s="46"/>
      <c r="G43" s="36">
        <f t="shared" si="1"/>
        <v>0</v>
      </c>
      <c r="H43" s="47"/>
    </row>
    <row r="44" s="1" customFormat="1" ht="158" customHeight="1" spans="1:8">
      <c r="A44" s="48">
        <v>1</v>
      </c>
      <c r="B44" s="49" t="s">
        <v>96</v>
      </c>
      <c r="C44" s="50" t="s">
        <v>97</v>
      </c>
      <c r="D44" s="49" t="s">
        <v>26</v>
      </c>
      <c r="E44" s="49">
        <v>1</v>
      </c>
      <c r="F44" s="51"/>
      <c r="G44" s="36">
        <f t="shared" si="1"/>
        <v>0</v>
      </c>
      <c r="H44" s="52"/>
    </row>
    <row r="45" s="1" customFormat="1" ht="102" customHeight="1" spans="1:8">
      <c r="A45" s="48">
        <v>2</v>
      </c>
      <c r="B45" s="49" t="s">
        <v>98</v>
      </c>
      <c r="C45" s="50" t="s">
        <v>99</v>
      </c>
      <c r="D45" s="49" t="s">
        <v>26</v>
      </c>
      <c r="E45" s="49">
        <v>2</v>
      </c>
      <c r="F45" s="51"/>
      <c r="G45" s="36">
        <f t="shared" si="1"/>
        <v>0</v>
      </c>
      <c r="H45" s="52"/>
    </row>
    <row r="46" s="1" customFormat="1" ht="86" customHeight="1" spans="1:8">
      <c r="A46" s="48">
        <v>3</v>
      </c>
      <c r="B46" s="49" t="s">
        <v>49</v>
      </c>
      <c r="C46" s="50" t="s">
        <v>100</v>
      </c>
      <c r="D46" s="49" t="s">
        <v>26</v>
      </c>
      <c r="E46" s="49">
        <v>1</v>
      </c>
      <c r="F46" s="51"/>
      <c r="G46" s="36">
        <f t="shared" si="1"/>
        <v>0</v>
      </c>
      <c r="H46" s="39"/>
    </row>
    <row r="47" s="1" customFormat="1" ht="119" customHeight="1" spans="1:8">
      <c r="A47" s="48">
        <v>4</v>
      </c>
      <c r="B47" s="49" t="s">
        <v>101</v>
      </c>
      <c r="C47" s="50" t="s">
        <v>102</v>
      </c>
      <c r="D47" s="49" t="s">
        <v>103</v>
      </c>
      <c r="E47" s="49">
        <v>2</v>
      </c>
      <c r="F47" s="51"/>
      <c r="G47" s="36">
        <f t="shared" si="1"/>
        <v>0</v>
      </c>
      <c r="H47" s="52"/>
    </row>
    <row r="48" s="1" customFormat="1" ht="112" customHeight="1" spans="1:8">
      <c r="A48" s="48">
        <v>5</v>
      </c>
      <c r="B48" s="49" t="s">
        <v>104</v>
      </c>
      <c r="C48" s="50" t="s">
        <v>105</v>
      </c>
      <c r="D48" s="49" t="s">
        <v>103</v>
      </c>
      <c r="E48" s="49">
        <v>2</v>
      </c>
      <c r="F48" s="51"/>
      <c r="G48" s="36">
        <f t="shared" si="1"/>
        <v>0</v>
      </c>
      <c r="H48" s="39" t="str">
        <f>_xlfn.DISPIMG("ID_260EA493C1A949D987577C52B7D00C3F",1)</f>
        <v>=DISPIMG("ID_260EA493C1A949D987577C52B7D00C3F",1)</v>
      </c>
    </row>
    <row r="49" s="1" customFormat="1" ht="338" customHeight="1" spans="1:8">
      <c r="A49" s="48">
        <v>6</v>
      </c>
      <c r="B49" s="49" t="s">
        <v>106</v>
      </c>
      <c r="C49" s="50" t="s">
        <v>107</v>
      </c>
      <c r="D49" s="49" t="s">
        <v>26</v>
      </c>
      <c r="E49" s="49">
        <v>1</v>
      </c>
      <c r="F49" s="51"/>
      <c r="G49" s="36">
        <f t="shared" si="1"/>
        <v>0</v>
      </c>
      <c r="H49" s="53" t="str">
        <f>_xlfn.DISPIMG("ID_3D4987E02DBF46F59D65098DE754FE3B",1)</f>
        <v>=DISPIMG("ID_3D4987E02DBF46F59D65098DE754FE3B",1)</v>
      </c>
    </row>
    <row r="50" s="1" customFormat="1" ht="80" customHeight="1" spans="1:8">
      <c r="A50" s="48">
        <v>7</v>
      </c>
      <c r="B50" s="49" t="s">
        <v>108</v>
      </c>
      <c r="C50" s="50" t="s">
        <v>109</v>
      </c>
      <c r="D50" s="49" t="s">
        <v>26</v>
      </c>
      <c r="E50" s="49">
        <v>2</v>
      </c>
      <c r="F50" s="51"/>
      <c r="G50" s="36">
        <f t="shared" si="1"/>
        <v>0</v>
      </c>
      <c r="H50" s="39" t="str">
        <f>_xlfn.DISPIMG("ID_3EDA326A32714BC592607E0295E05D4C",1)</f>
        <v>=DISPIMG("ID_3EDA326A32714BC592607E0295E05D4C",1)</v>
      </c>
    </row>
    <row r="51" s="1" customFormat="1" ht="58.95" spans="1:8">
      <c r="A51" s="48">
        <v>8</v>
      </c>
      <c r="B51" s="49" t="s">
        <v>110</v>
      </c>
      <c r="C51" s="50" t="s">
        <v>111</v>
      </c>
      <c r="D51" s="49" t="s">
        <v>26</v>
      </c>
      <c r="E51" s="49">
        <v>2</v>
      </c>
      <c r="F51" s="51"/>
      <c r="G51" s="36">
        <f t="shared" si="1"/>
        <v>0</v>
      </c>
      <c r="H51" s="53" t="str">
        <f>_xlfn.DISPIMG("ID_9144F6F912374802A743C93B0FD33664",1)</f>
        <v>=DISPIMG("ID_9144F6F912374802A743C93B0FD33664",1)</v>
      </c>
    </row>
    <row r="52" s="1" customFormat="1" ht="59.3" spans="1:8">
      <c r="A52" s="48">
        <v>9</v>
      </c>
      <c r="B52" s="49" t="s">
        <v>112</v>
      </c>
      <c r="C52" s="50" t="s">
        <v>113</v>
      </c>
      <c r="D52" s="49" t="s">
        <v>26</v>
      </c>
      <c r="E52" s="49">
        <v>2</v>
      </c>
      <c r="F52" s="51"/>
      <c r="G52" s="36">
        <f t="shared" si="1"/>
        <v>0</v>
      </c>
      <c r="H52" s="39" t="str">
        <f>_xlfn.DISPIMG("ID_588591FABE56494C8F3B86ED7D510ECC",1)</f>
        <v>=DISPIMG("ID_588591FABE56494C8F3B86ED7D510ECC",1)</v>
      </c>
    </row>
    <row r="53" s="1" customFormat="1" ht="260" customHeight="1" spans="1:8">
      <c r="A53" s="48">
        <v>10</v>
      </c>
      <c r="B53" s="49" t="s">
        <v>114</v>
      </c>
      <c r="C53" s="50" t="s">
        <v>115</v>
      </c>
      <c r="D53" s="49" t="s">
        <v>26</v>
      </c>
      <c r="E53" s="49">
        <v>2</v>
      </c>
      <c r="F53" s="51"/>
      <c r="G53" s="36">
        <f t="shared" si="1"/>
        <v>0</v>
      </c>
      <c r="H53" s="54"/>
    </row>
    <row r="54" s="1" customFormat="1" ht="183" customHeight="1" spans="1:8">
      <c r="A54" s="48">
        <v>11</v>
      </c>
      <c r="B54" s="49" t="s">
        <v>116</v>
      </c>
      <c r="C54" s="50" t="s">
        <v>117</v>
      </c>
      <c r="D54" s="49" t="s">
        <v>26</v>
      </c>
      <c r="E54" s="49">
        <v>2</v>
      </c>
      <c r="F54" s="51"/>
      <c r="G54" s="36">
        <f t="shared" si="1"/>
        <v>0</v>
      </c>
      <c r="H54" s="54"/>
    </row>
    <row r="55" s="1" customFormat="1" ht="207" customHeight="1" spans="1:8">
      <c r="A55" s="48">
        <v>12</v>
      </c>
      <c r="B55" s="49" t="s">
        <v>118</v>
      </c>
      <c r="C55" s="50" t="s">
        <v>119</v>
      </c>
      <c r="D55" s="49" t="s">
        <v>26</v>
      </c>
      <c r="E55" s="49">
        <v>2</v>
      </c>
      <c r="F55" s="51"/>
      <c r="G55" s="36">
        <f t="shared" si="1"/>
        <v>0</v>
      </c>
      <c r="H55" s="54"/>
    </row>
    <row r="56" s="1" customFormat="1" ht="231" customHeight="1" spans="1:8">
      <c r="A56" s="48">
        <v>13</v>
      </c>
      <c r="B56" s="49" t="s">
        <v>120</v>
      </c>
      <c r="C56" s="50" t="s">
        <v>121</v>
      </c>
      <c r="D56" s="49" t="s">
        <v>26</v>
      </c>
      <c r="E56" s="49">
        <v>2</v>
      </c>
      <c r="F56" s="51"/>
      <c r="G56" s="36">
        <f t="shared" si="1"/>
        <v>0</v>
      </c>
      <c r="H56" s="54"/>
    </row>
    <row r="57" s="1" customFormat="1" ht="94" customHeight="1" spans="1:8">
      <c r="A57" s="48">
        <v>14</v>
      </c>
      <c r="B57" s="49" t="s">
        <v>33</v>
      </c>
      <c r="C57" s="50" t="s">
        <v>122</v>
      </c>
      <c r="D57" s="49" t="s">
        <v>103</v>
      </c>
      <c r="E57" s="49">
        <v>6</v>
      </c>
      <c r="F57" s="51"/>
      <c r="G57" s="36">
        <f t="shared" si="1"/>
        <v>0</v>
      </c>
      <c r="H57" s="48"/>
    </row>
    <row r="58" s="1" customFormat="1" ht="305" customHeight="1" spans="1:8">
      <c r="A58" s="48">
        <v>15</v>
      </c>
      <c r="B58" s="49" t="s">
        <v>66</v>
      </c>
      <c r="C58" s="50" t="s">
        <v>123</v>
      </c>
      <c r="D58" s="49" t="s">
        <v>124</v>
      </c>
      <c r="E58" s="49">
        <v>15</v>
      </c>
      <c r="F58" s="51"/>
      <c r="G58" s="36">
        <f t="shared" si="1"/>
        <v>0</v>
      </c>
      <c r="H58" s="39"/>
    </row>
    <row r="59" s="1" customFormat="1" ht="140" customHeight="1" spans="1:8">
      <c r="A59" s="48">
        <v>16</v>
      </c>
      <c r="B59" s="49" t="s">
        <v>125</v>
      </c>
      <c r="C59" s="50" t="s">
        <v>126</v>
      </c>
      <c r="D59" s="49" t="s">
        <v>127</v>
      </c>
      <c r="E59" s="49">
        <v>20</v>
      </c>
      <c r="F59" s="51"/>
      <c r="G59" s="36">
        <f t="shared" si="1"/>
        <v>0</v>
      </c>
      <c r="H59" s="48"/>
    </row>
    <row r="60" s="1" customFormat="1" ht="101" customHeight="1" spans="1:8">
      <c r="A60" s="48">
        <v>17</v>
      </c>
      <c r="B60" s="49" t="s">
        <v>128</v>
      </c>
      <c r="C60" s="50" t="s">
        <v>129</v>
      </c>
      <c r="D60" s="49" t="s">
        <v>103</v>
      </c>
      <c r="E60" s="49">
        <v>2</v>
      </c>
      <c r="F60" s="51"/>
      <c r="G60" s="36">
        <f t="shared" si="1"/>
        <v>0</v>
      </c>
      <c r="H60" s="48"/>
    </row>
    <row r="61" s="1" customFormat="1" ht="94" customHeight="1" spans="1:8">
      <c r="A61" s="48">
        <v>18</v>
      </c>
      <c r="B61" s="49" t="s">
        <v>130</v>
      </c>
      <c r="C61" s="50" t="s">
        <v>131</v>
      </c>
      <c r="D61" s="49" t="s">
        <v>26</v>
      </c>
      <c r="E61" s="49">
        <v>1</v>
      </c>
      <c r="F61" s="51"/>
      <c r="G61" s="36">
        <f t="shared" si="1"/>
        <v>0</v>
      </c>
      <c r="H61" s="48"/>
    </row>
    <row r="62" s="1" customFormat="1" ht="98" customHeight="1" spans="1:8">
      <c r="A62" s="48">
        <v>19</v>
      </c>
      <c r="B62" s="49" t="s">
        <v>132</v>
      </c>
      <c r="C62" s="50" t="s">
        <v>133</v>
      </c>
      <c r="D62" s="49" t="s">
        <v>103</v>
      </c>
      <c r="E62" s="49">
        <v>1</v>
      </c>
      <c r="F62" s="51"/>
      <c r="G62" s="36">
        <f t="shared" si="1"/>
        <v>0</v>
      </c>
      <c r="H62" s="48"/>
    </row>
    <row r="63" s="1" customFormat="1" ht="231" customHeight="1" spans="1:8">
      <c r="A63" s="48">
        <v>20</v>
      </c>
      <c r="B63" s="49" t="s">
        <v>134</v>
      </c>
      <c r="C63" s="50" t="s">
        <v>135</v>
      </c>
      <c r="D63" s="49" t="s">
        <v>103</v>
      </c>
      <c r="E63" s="49">
        <v>1</v>
      </c>
      <c r="F63" s="51"/>
      <c r="G63" s="36">
        <f t="shared" si="1"/>
        <v>0</v>
      </c>
      <c r="H63" s="48"/>
    </row>
    <row r="64" s="1" customFormat="1" ht="96" customHeight="1" spans="1:8">
      <c r="A64" s="48">
        <v>21</v>
      </c>
      <c r="B64" s="49" t="s">
        <v>136</v>
      </c>
      <c r="C64" s="50" t="s">
        <v>137</v>
      </c>
      <c r="D64" s="49" t="s">
        <v>103</v>
      </c>
      <c r="E64" s="49">
        <v>10</v>
      </c>
      <c r="F64" s="51"/>
      <c r="G64" s="36">
        <f t="shared" si="1"/>
        <v>0</v>
      </c>
      <c r="H64" s="48"/>
    </row>
    <row r="65" s="1" customFormat="1" ht="72" customHeight="1" spans="1:8">
      <c r="A65" s="48">
        <v>22</v>
      </c>
      <c r="B65" s="49" t="s">
        <v>138</v>
      </c>
      <c r="C65" s="50" t="s">
        <v>139</v>
      </c>
      <c r="D65" s="49" t="s">
        <v>103</v>
      </c>
      <c r="E65" s="49">
        <v>1</v>
      </c>
      <c r="F65" s="51"/>
      <c r="G65" s="36">
        <f t="shared" si="1"/>
        <v>0</v>
      </c>
      <c r="H65" s="48"/>
    </row>
    <row r="66" s="1" customFormat="1" ht="92" customHeight="1" spans="1:8">
      <c r="A66" s="48">
        <v>23</v>
      </c>
      <c r="B66" s="49" t="s">
        <v>140</v>
      </c>
      <c r="C66" s="55" t="s">
        <v>141</v>
      </c>
      <c r="D66" s="48" t="s">
        <v>103</v>
      </c>
      <c r="E66" s="48">
        <v>2</v>
      </c>
      <c r="F66" s="51"/>
      <c r="G66" s="36">
        <f t="shared" si="1"/>
        <v>0</v>
      </c>
      <c r="H66" s="48"/>
    </row>
    <row r="67" s="1" customFormat="1" ht="63" customHeight="1" spans="1:8">
      <c r="A67" s="48">
        <v>24</v>
      </c>
      <c r="B67" s="48" t="s">
        <v>142</v>
      </c>
      <c r="C67" s="50" t="s">
        <v>143</v>
      </c>
      <c r="D67" s="48" t="s">
        <v>26</v>
      </c>
      <c r="E67" s="48">
        <v>2</v>
      </c>
      <c r="F67" s="51"/>
      <c r="G67" s="36">
        <f t="shared" si="1"/>
        <v>0</v>
      </c>
      <c r="H67" s="48"/>
    </row>
    <row r="68" s="1" customFormat="1" ht="57" customHeight="1" spans="1:8">
      <c r="A68" s="48">
        <v>25</v>
      </c>
      <c r="B68" s="48" t="s">
        <v>144</v>
      </c>
      <c r="C68" s="50" t="s">
        <v>145</v>
      </c>
      <c r="D68" s="48" t="s">
        <v>103</v>
      </c>
      <c r="E68" s="48">
        <v>2</v>
      </c>
      <c r="F68" s="51"/>
      <c r="G68" s="36">
        <f t="shared" si="1"/>
        <v>0</v>
      </c>
      <c r="H68" s="48"/>
    </row>
    <row r="69" s="1" customFormat="1" ht="81" customHeight="1" spans="1:8">
      <c r="A69" s="48">
        <v>26</v>
      </c>
      <c r="B69" s="48" t="s">
        <v>146</v>
      </c>
      <c r="C69" s="50" t="s">
        <v>147</v>
      </c>
      <c r="D69" s="48" t="s">
        <v>26</v>
      </c>
      <c r="E69" s="48">
        <v>2</v>
      </c>
      <c r="F69" s="51"/>
      <c r="G69" s="36">
        <f t="shared" si="1"/>
        <v>0</v>
      </c>
      <c r="H69" s="48"/>
    </row>
    <row r="70" s="1" customFormat="1" ht="54" customHeight="1" spans="1:8">
      <c r="A70" s="48">
        <v>27</v>
      </c>
      <c r="B70" s="48" t="s">
        <v>148</v>
      </c>
      <c r="C70" s="55" t="s">
        <v>149</v>
      </c>
      <c r="D70" s="48" t="s">
        <v>26</v>
      </c>
      <c r="E70" s="48">
        <v>6</v>
      </c>
      <c r="F70" s="51"/>
      <c r="G70" s="36">
        <f t="shared" si="1"/>
        <v>0</v>
      </c>
      <c r="H70" s="48"/>
    </row>
    <row r="71" s="1" customFormat="1" ht="30" customHeight="1" spans="1:8">
      <c r="A71" s="48">
        <v>28</v>
      </c>
      <c r="B71" s="43" t="s">
        <v>150</v>
      </c>
      <c r="C71" s="27"/>
      <c r="D71" s="44"/>
      <c r="E71" s="44"/>
      <c r="F71" s="56"/>
      <c r="G71" s="57">
        <f>SUM(G4:G70)</f>
        <v>0</v>
      </c>
      <c r="H71" s="52"/>
    </row>
    <row r="72" s="1" customFormat="1" ht="30" customHeight="1" spans="1:8">
      <c r="A72" s="26" t="s">
        <v>151</v>
      </c>
      <c r="B72" s="27"/>
      <c r="C72" s="27"/>
      <c r="D72" s="27"/>
      <c r="E72" s="27"/>
      <c r="F72" s="28"/>
      <c r="G72" s="28"/>
      <c r="H72" s="29"/>
    </row>
  </sheetData>
  <mergeCells count="12">
    <mergeCell ref="A1:H1"/>
    <mergeCell ref="F2:G2"/>
    <mergeCell ref="A43:E43"/>
    <mergeCell ref="B71:F71"/>
    <mergeCell ref="A72:H72"/>
    <mergeCell ref="A2:A3"/>
    <mergeCell ref="B2:B3"/>
    <mergeCell ref="C2:C3"/>
    <mergeCell ref="D2:D3"/>
    <mergeCell ref="E2:E3"/>
    <mergeCell ref="H2:H3"/>
    <mergeCell ref="H54:H55"/>
  </mergeCells>
  <conditionalFormatting sqref="H41">
    <cfRule type="expression" dxfId="0" priority="6" stopIfTrue="1">
      <formula>WVJ1048457&lt;&gt;#REF!</formula>
    </cfRule>
  </conditionalFormatting>
  <conditionalFormatting sqref="H42">
    <cfRule type="expression" dxfId="0" priority="5" stopIfTrue="1">
      <formula>#REF!&lt;&gt;#REF!</formula>
    </cfRule>
  </conditionalFormatting>
  <conditionalFormatting sqref="H46">
    <cfRule type="expression" dxfId="1" priority="4" stopIfTrue="1">
      <formula>#REF!&lt;&gt;#REF!</formula>
    </cfRule>
  </conditionalFormatting>
  <conditionalFormatting sqref="H48">
    <cfRule type="expression" dxfId="1" priority="2" stopIfTrue="1">
      <formula>#REF!&lt;&gt;#REF!</formula>
    </cfRule>
  </conditionalFormatting>
  <conditionalFormatting sqref="H50">
    <cfRule type="expression" dxfId="1" priority="1" stopIfTrue="1">
      <formula>#REF!&lt;&gt;#REF!</formula>
    </cfRule>
  </conditionalFormatting>
  <conditionalFormatting sqref="H52">
    <cfRule type="expression" dxfId="1" priority="3" stopIfTrue="1">
      <formula>#REF!&lt;&gt;#REF!</formula>
    </cfRule>
  </conditionalFormatting>
  <printOptions horizontalCentered="1"/>
  <pageMargins left="0.393055555555556" right="0.393055555555556" top="0.865972222222222" bottom="0.865972222222222" header="0.5" footer="0.5"/>
  <pageSetup paperSize="9" scale="74" fitToHeight="0" orientation="portrait" horizontalDpi="6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0"/>
  <sheetViews>
    <sheetView tabSelected="1" view="pageBreakPreview" zoomScaleNormal="100" workbookViewId="0">
      <pane ySplit="3" topLeftCell="A46" activePane="bottomLeft" state="frozen"/>
      <selection/>
      <selection pane="bottomLeft" activeCell="G3" sqref="G3"/>
    </sheetView>
  </sheetViews>
  <sheetFormatPr defaultColWidth="9" defaultRowHeight="13.5" outlineLevelCol="7"/>
  <cols>
    <col min="1" max="1" width="7.625" customWidth="1"/>
    <col min="2" max="2" width="15.625" customWidth="1"/>
    <col min="3" max="3" width="40.625" customWidth="1"/>
    <col min="4" max="5" width="9.125" customWidth="1"/>
    <col min="6" max="6" width="10.625" style="2" customWidth="1"/>
    <col min="7" max="7" width="15.625" style="2" customWidth="1"/>
    <col min="8" max="8" width="22.625" style="3" customWidth="1"/>
  </cols>
  <sheetData>
    <row r="1" ht="55" customHeight="1" spans="1:8">
      <c r="A1" s="4" t="s">
        <v>152</v>
      </c>
      <c r="B1" s="5"/>
      <c r="C1" s="5"/>
      <c r="D1" s="5"/>
      <c r="E1" s="5"/>
      <c r="F1" s="6"/>
      <c r="G1" s="6"/>
      <c r="H1" s="7"/>
    </row>
    <row r="2" ht="29" customHeight="1" spans="1:8">
      <c r="A2" s="8" t="s">
        <v>1</v>
      </c>
      <c r="B2" s="8" t="s">
        <v>9</v>
      </c>
      <c r="C2" s="8" t="s">
        <v>10</v>
      </c>
      <c r="D2" s="8" t="s">
        <v>11</v>
      </c>
      <c r="E2" s="8" t="s">
        <v>12</v>
      </c>
      <c r="F2" s="9" t="s">
        <v>13</v>
      </c>
      <c r="G2" s="9" t="s">
        <v>14</v>
      </c>
      <c r="H2" s="8" t="s">
        <v>15</v>
      </c>
    </row>
    <row r="3" ht="72" customHeight="1" spans="1:8">
      <c r="A3" s="8"/>
      <c r="B3" s="8" t="s">
        <v>14</v>
      </c>
      <c r="C3" s="8" t="s">
        <v>14</v>
      </c>
      <c r="D3" s="8" t="s">
        <v>14</v>
      </c>
      <c r="E3" s="8" t="s">
        <v>14</v>
      </c>
      <c r="F3" s="9" t="s">
        <v>16</v>
      </c>
      <c r="G3" s="9" t="s">
        <v>17</v>
      </c>
      <c r="H3" s="8"/>
    </row>
    <row r="4" ht="291" customHeight="1" spans="1:8">
      <c r="A4" s="10">
        <v>1</v>
      </c>
      <c r="B4" s="10" t="s">
        <v>153</v>
      </c>
      <c r="C4" s="11" t="s">
        <v>154</v>
      </c>
      <c r="D4" s="10" t="s">
        <v>26</v>
      </c>
      <c r="E4" s="10">
        <v>2</v>
      </c>
      <c r="F4" s="12"/>
      <c r="G4" s="12">
        <f>F4*E4</f>
        <v>0</v>
      </c>
      <c r="H4" s="10"/>
    </row>
    <row r="5" ht="222" customHeight="1" spans="1:8">
      <c r="A5" s="10">
        <v>2</v>
      </c>
      <c r="B5" s="10" t="s">
        <v>155</v>
      </c>
      <c r="C5" s="11" t="s">
        <v>156</v>
      </c>
      <c r="D5" s="10" t="s">
        <v>26</v>
      </c>
      <c r="E5" s="10">
        <v>2</v>
      </c>
      <c r="F5" s="12"/>
      <c r="G5" s="12">
        <f t="shared" ref="G5:G48" si="0">F5*E5</f>
        <v>0</v>
      </c>
      <c r="H5" s="10"/>
    </row>
    <row r="6" ht="74" customHeight="1" spans="1:8">
      <c r="A6" s="10">
        <v>3</v>
      </c>
      <c r="B6" s="10" t="s">
        <v>157</v>
      </c>
      <c r="C6" s="10" t="s">
        <v>158</v>
      </c>
      <c r="D6" s="10" t="s">
        <v>103</v>
      </c>
      <c r="E6" s="10">
        <v>2</v>
      </c>
      <c r="F6" s="12"/>
      <c r="G6" s="12">
        <f t="shared" si="0"/>
        <v>0</v>
      </c>
      <c r="H6" s="10"/>
    </row>
    <row r="7" ht="66" customHeight="1" spans="1:8">
      <c r="A7" s="10">
        <v>4</v>
      </c>
      <c r="B7" s="10" t="s">
        <v>159</v>
      </c>
      <c r="C7" s="11" t="s">
        <v>160</v>
      </c>
      <c r="D7" s="10" t="s">
        <v>103</v>
      </c>
      <c r="E7" s="10">
        <v>2</v>
      </c>
      <c r="F7" s="12"/>
      <c r="G7" s="12">
        <f t="shared" si="0"/>
        <v>0</v>
      </c>
      <c r="H7" s="10"/>
    </row>
    <row r="8" ht="69" customHeight="1" spans="1:8">
      <c r="A8" s="10">
        <v>5</v>
      </c>
      <c r="B8" s="10" t="s">
        <v>161</v>
      </c>
      <c r="C8" s="10" t="s">
        <v>162</v>
      </c>
      <c r="D8" s="10" t="s">
        <v>26</v>
      </c>
      <c r="E8" s="10">
        <v>2</v>
      </c>
      <c r="F8" s="12"/>
      <c r="G8" s="12">
        <f t="shared" si="0"/>
        <v>0</v>
      </c>
      <c r="H8" s="10"/>
    </row>
    <row r="9" ht="86" customHeight="1" spans="1:8">
      <c r="A9" s="10">
        <v>6</v>
      </c>
      <c r="B9" s="10" t="s">
        <v>163</v>
      </c>
      <c r="C9" s="11" t="s">
        <v>164</v>
      </c>
      <c r="D9" s="10" t="s">
        <v>103</v>
      </c>
      <c r="E9" s="10">
        <v>2</v>
      </c>
      <c r="F9" s="12"/>
      <c r="G9" s="12">
        <f t="shared" si="0"/>
        <v>0</v>
      </c>
      <c r="H9" s="10"/>
    </row>
    <row r="10" ht="250" customHeight="1" spans="1:8">
      <c r="A10" s="10">
        <v>7</v>
      </c>
      <c r="B10" s="10" t="s">
        <v>68</v>
      </c>
      <c r="C10" s="11" t="s">
        <v>165</v>
      </c>
      <c r="D10" s="10" t="s">
        <v>103</v>
      </c>
      <c r="E10" s="10">
        <v>2</v>
      </c>
      <c r="F10" s="12"/>
      <c r="G10" s="12">
        <f t="shared" si="0"/>
        <v>0</v>
      </c>
      <c r="H10" s="10"/>
    </row>
    <row r="11" ht="109" customHeight="1" spans="1:8">
      <c r="A11" s="10">
        <v>8</v>
      </c>
      <c r="B11" s="10" t="s">
        <v>166</v>
      </c>
      <c r="C11" s="11" t="s">
        <v>167</v>
      </c>
      <c r="D11" s="10" t="s">
        <v>103</v>
      </c>
      <c r="E11" s="10">
        <v>2</v>
      </c>
      <c r="F11" s="12"/>
      <c r="G11" s="12">
        <f t="shared" si="0"/>
        <v>0</v>
      </c>
      <c r="H11" s="10"/>
    </row>
    <row r="12" ht="64" customHeight="1" spans="1:8">
      <c r="A12" s="10">
        <v>9</v>
      </c>
      <c r="B12" s="10" t="s">
        <v>39</v>
      </c>
      <c r="C12" s="10" t="s">
        <v>168</v>
      </c>
      <c r="D12" s="10" t="s">
        <v>26</v>
      </c>
      <c r="E12" s="10">
        <v>4</v>
      </c>
      <c r="F12" s="12"/>
      <c r="G12" s="12">
        <f t="shared" si="0"/>
        <v>0</v>
      </c>
      <c r="H12" s="10"/>
    </row>
    <row r="13" ht="106" customHeight="1" spans="1:8">
      <c r="A13" s="10">
        <v>10</v>
      </c>
      <c r="B13" s="10" t="s">
        <v>18</v>
      </c>
      <c r="C13" s="11" t="s">
        <v>169</v>
      </c>
      <c r="D13" s="10" t="s">
        <v>26</v>
      </c>
      <c r="E13" s="10">
        <v>2</v>
      </c>
      <c r="F13" s="12"/>
      <c r="G13" s="12">
        <f t="shared" si="0"/>
        <v>0</v>
      </c>
      <c r="H13" s="10"/>
    </row>
    <row r="14" ht="72" customHeight="1" spans="1:8">
      <c r="A14" s="10">
        <v>11</v>
      </c>
      <c r="B14" s="10" t="s">
        <v>64</v>
      </c>
      <c r="C14" s="11" t="s">
        <v>170</v>
      </c>
      <c r="D14" s="10" t="s">
        <v>26</v>
      </c>
      <c r="E14" s="10">
        <v>6</v>
      </c>
      <c r="F14" s="12"/>
      <c r="G14" s="12">
        <f t="shared" si="0"/>
        <v>0</v>
      </c>
      <c r="H14" s="10"/>
    </row>
    <row r="15" ht="101" customHeight="1" spans="1:8">
      <c r="A15" s="10">
        <v>12</v>
      </c>
      <c r="B15" s="10" t="s">
        <v>18</v>
      </c>
      <c r="C15" s="11" t="s">
        <v>171</v>
      </c>
      <c r="D15" s="10" t="s">
        <v>26</v>
      </c>
      <c r="E15" s="10">
        <v>4</v>
      </c>
      <c r="F15" s="12"/>
      <c r="G15" s="12">
        <f t="shared" si="0"/>
        <v>0</v>
      </c>
      <c r="H15" s="10"/>
    </row>
    <row r="16" ht="242" customHeight="1" spans="1:8">
      <c r="A16" s="10">
        <v>13</v>
      </c>
      <c r="B16" s="13" t="s">
        <v>43</v>
      </c>
      <c r="C16" s="11" t="s">
        <v>172</v>
      </c>
      <c r="D16" s="10" t="s">
        <v>26</v>
      </c>
      <c r="E16" s="10">
        <v>2</v>
      </c>
      <c r="F16" s="14"/>
      <c r="G16" s="12">
        <f t="shared" si="0"/>
        <v>0</v>
      </c>
      <c r="H16" s="10"/>
    </row>
    <row r="17" ht="109" customHeight="1" spans="1:8">
      <c r="A17" s="10">
        <v>14</v>
      </c>
      <c r="B17" s="10" t="s">
        <v>18</v>
      </c>
      <c r="C17" s="11" t="s">
        <v>173</v>
      </c>
      <c r="D17" s="10" t="s">
        <v>26</v>
      </c>
      <c r="E17" s="10">
        <v>4</v>
      </c>
      <c r="F17" s="12"/>
      <c r="G17" s="12">
        <f t="shared" si="0"/>
        <v>0</v>
      </c>
      <c r="H17" s="10"/>
    </row>
    <row r="18" ht="243" customHeight="1" spans="1:8">
      <c r="A18" s="10">
        <v>15</v>
      </c>
      <c r="B18" s="10" t="s">
        <v>45</v>
      </c>
      <c r="C18" s="11" t="s">
        <v>174</v>
      </c>
      <c r="D18" s="10" t="s">
        <v>26</v>
      </c>
      <c r="E18" s="10">
        <v>2</v>
      </c>
      <c r="F18" s="14"/>
      <c r="G18" s="12">
        <f t="shared" si="0"/>
        <v>0</v>
      </c>
      <c r="H18" s="10"/>
    </row>
    <row r="19" ht="110" customHeight="1" spans="1:8">
      <c r="A19" s="10">
        <v>16</v>
      </c>
      <c r="B19" s="10" t="s">
        <v>18</v>
      </c>
      <c r="C19" s="11" t="s">
        <v>175</v>
      </c>
      <c r="D19" s="10" t="s">
        <v>26</v>
      </c>
      <c r="E19" s="10">
        <v>2</v>
      </c>
      <c r="F19" s="12"/>
      <c r="G19" s="12">
        <f t="shared" si="0"/>
        <v>0</v>
      </c>
      <c r="H19" s="10"/>
    </row>
    <row r="20" ht="59" customHeight="1" spans="1:8">
      <c r="A20" s="10">
        <v>17</v>
      </c>
      <c r="B20" s="13" t="s">
        <v>24</v>
      </c>
      <c r="C20" s="11" t="s">
        <v>25</v>
      </c>
      <c r="D20" s="10" t="s">
        <v>26</v>
      </c>
      <c r="E20" s="10">
        <v>4</v>
      </c>
      <c r="F20" s="14"/>
      <c r="G20" s="12">
        <f t="shared" si="0"/>
        <v>0</v>
      </c>
      <c r="H20" s="10"/>
    </row>
    <row r="21" ht="75" customHeight="1" spans="1:8">
      <c r="A21" s="10">
        <v>18</v>
      </c>
      <c r="B21" s="10" t="s">
        <v>47</v>
      </c>
      <c r="C21" s="11" t="s">
        <v>176</v>
      </c>
      <c r="D21" s="10" t="s">
        <v>26</v>
      </c>
      <c r="E21" s="10">
        <v>2</v>
      </c>
      <c r="F21" s="14"/>
      <c r="G21" s="12">
        <f t="shared" si="0"/>
        <v>0</v>
      </c>
      <c r="H21" s="10"/>
    </row>
    <row r="22" ht="96" customHeight="1" spans="1:8">
      <c r="A22" s="10">
        <v>19</v>
      </c>
      <c r="B22" s="10" t="s">
        <v>177</v>
      </c>
      <c r="C22" s="11" t="s">
        <v>178</v>
      </c>
      <c r="D22" s="10" t="s">
        <v>26</v>
      </c>
      <c r="E22" s="10">
        <v>2</v>
      </c>
      <c r="F22" s="12"/>
      <c r="G22" s="12">
        <f t="shared" si="0"/>
        <v>0</v>
      </c>
      <c r="H22" s="10"/>
    </row>
    <row r="23" ht="125" customHeight="1" spans="1:8">
      <c r="A23" s="10">
        <v>20</v>
      </c>
      <c r="B23" s="10" t="s">
        <v>49</v>
      </c>
      <c r="C23" s="11" t="s">
        <v>179</v>
      </c>
      <c r="D23" s="10" t="s">
        <v>26</v>
      </c>
      <c r="E23" s="10">
        <v>2</v>
      </c>
      <c r="F23" s="12"/>
      <c r="G23" s="12">
        <f t="shared" si="0"/>
        <v>0</v>
      </c>
      <c r="H23" s="10"/>
    </row>
    <row r="24" ht="100" customHeight="1" spans="1:8">
      <c r="A24" s="10">
        <v>21</v>
      </c>
      <c r="B24" s="10" t="s">
        <v>180</v>
      </c>
      <c r="C24" s="11" t="s">
        <v>181</v>
      </c>
      <c r="D24" s="10" t="s">
        <v>26</v>
      </c>
      <c r="E24" s="10">
        <v>2</v>
      </c>
      <c r="F24" s="12"/>
      <c r="G24" s="12">
        <f t="shared" si="0"/>
        <v>0</v>
      </c>
      <c r="H24" s="10"/>
    </row>
    <row r="25" ht="60" customHeight="1" spans="1:8">
      <c r="A25" s="10">
        <v>22</v>
      </c>
      <c r="B25" s="10" t="s">
        <v>157</v>
      </c>
      <c r="C25" s="11" t="s">
        <v>182</v>
      </c>
      <c r="D25" s="10" t="s">
        <v>103</v>
      </c>
      <c r="E25" s="10">
        <v>2</v>
      </c>
      <c r="F25" s="12"/>
      <c r="G25" s="12">
        <f t="shared" si="0"/>
        <v>0</v>
      </c>
      <c r="H25" s="10"/>
    </row>
    <row r="26" ht="102" customHeight="1" spans="1:8">
      <c r="A26" s="10">
        <v>23</v>
      </c>
      <c r="B26" s="10" t="s">
        <v>18</v>
      </c>
      <c r="C26" s="11" t="s">
        <v>183</v>
      </c>
      <c r="D26" s="10" t="s">
        <v>26</v>
      </c>
      <c r="E26" s="10">
        <v>2</v>
      </c>
      <c r="F26" s="12"/>
      <c r="G26" s="12">
        <f t="shared" si="0"/>
        <v>0</v>
      </c>
      <c r="H26" s="10"/>
    </row>
    <row r="27" ht="360" customHeight="1" spans="1:8">
      <c r="A27" s="10">
        <v>24</v>
      </c>
      <c r="B27" s="13" t="s">
        <v>184</v>
      </c>
      <c r="C27" s="15" t="s">
        <v>185</v>
      </c>
      <c r="D27" s="13" t="s">
        <v>26</v>
      </c>
      <c r="E27" s="13">
        <v>2</v>
      </c>
      <c r="F27" s="16"/>
      <c r="G27" s="12">
        <f t="shared" si="0"/>
        <v>0</v>
      </c>
      <c r="H27" s="17"/>
    </row>
    <row r="28" ht="102" customHeight="1" spans="1:8">
      <c r="A28" s="10">
        <v>25</v>
      </c>
      <c r="B28" s="10" t="s">
        <v>18</v>
      </c>
      <c r="C28" s="11" t="s">
        <v>186</v>
      </c>
      <c r="D28" s="10" t="s">
        <v>26</v>
      </c>
      <c r="E28" s="10">
        <v>2</v>
      </c>
      <c r="F28" s="12"/>
      <c r="G28" s="12">
        <f t="shared" si="0"/>
        <v>0</v>
      </c>
      <c r="H28" s="10"/>
    </row>
    <row r="29" ht="56" customHeight="1" spans="1:8">
      <c r="A29" s="10">
        <v>26</v>
      </c>
      <c r="B29" s="13" t="s">
        <v>41</v>
      </c>
      <c r="C29" s="15" t="s">
        <v>187</v>
      </c>
      <c r="D29" s="13" t="s">
        <v>26</v>
      </c>
      <c r="E29" s="10">
        <v>2</v>
      </c>
      <c r="F29" s="12"/>
      <c r="G29" s="12">
        <f t="shared" si="0"/>
        <v>0</v>
      </c>
      <c r="H29" s="10"/>
    </row>
    <row r="30" ht="312" customHeight="1" spans="1:8">
      <c r="A30" s="10">
        <v>27</v>
      </c>
      <c r="B30" s="13" t="s">
        <v>70</v>
      </c>
      <c r="C30" s="15" t="s">
        <v>188</v>
      </c>
      <c r="D30" s="13" t="s">
        <v>26</v>
      </c>
      <c r="E30" s="10">
        <v>2</v>
      </c>
      <c r="F30" s="12"/>
      <c r="G30" s="12">
        <f t="shared" si="0"/>
        <v>0</v>
      </c>
      <c r="H30" s="10"/>
    </row>
    <row r="31" ht="224" customHeight="1" spans="1:8">
      <c r="A31" s="10">
        <v>28</v>
      </c>
      <c r="B31" s="13" t="s">
        <v>61</v>
      </c>
      <c r="C31" s="15" t="s">
        <v>189</v>
      </c>
      <c r="D31" s="10" t="s">
        <v>26</v>
      </c>
      <c r="E31" s="10">
        <v>2</v>
      </c>
      <c r="F31" s="12"/>
      <c r="G31" s="12">
        <f t="shared" si="0"/>
        <v>0</v>
      </c>
      <c r="H31" s="10"/>
    </row>
    <row r="32" ht="127" customHeight="1" spans="1:8">
      <c r="A32" s="10">
        <v>29</v>
      </c>
      <c r="B32" s="13" t="s">
        <v>72</v>
      </c>
      <c r="C32" s="15" t="s">
        <v>190</v>
      </c>
      <c r="D32" s="10" t="s">
        <v>26</v>
      </c>
      <c r="E32" s="10">
        <v>2</v>
      </c>
      <c r="F32" s="12"/>
      <c r="G32" s="12">
        <f t="shared" si="0"/>
        <v>0</v>
      </c>
      <c r="H32" s="10"/>
    </row>
    <row r="33" ht="192" customHeight="1" spans="1:8">
      <c r="A33" s="10">
        <v>30</v>
      </c>
      <c r="B33" s="13" t="s">
        <v>59</v>
      </c>
      <c r="C33" s="18" t="s">
        <v>60</v>
      </c>
      <c r="D33" s="10" t="s">
        <v>26</v>
      </c>
      <c r="E33" s="10">
        <v>2</v>
      </c>
      <c r="F33" s="14"/>
      <c r="G33" s="12">
        <f t="shared" si="0"/>
        <v>0</v>
      </c>
      <c r="H33" s="10"/>
    </row>
    <row r="34" ht="103" customHeight="1" spans="1:8">
      <c r="A34" s="10">
        <v>31</v>
      </c>
      <c r="B34" s="13" t="s">
        <v>57</v>
      </c>
      <c r="C34" s="15" t="s">
        <v>191</v>
      </c>
      <c r="D34" s="10" t="s">
        <v>26</v>
      </c>
      <c r="E34" s="10">
        <v>2</v>
      </c>
      <c r="F34" s="14"/>
      <c r="G34" s="12">
        <f t="shared" si="0"/>
        <v>0</v>
      </c>
      <c r="H34" s="10"/>
    </row>
    <row r="35" ht="244" customHeight="1" spans="1:8">
      <c r="A35" s="10">
        <v>32</v>
      </c>
      <c r="B35" s="10" t="s">
        <v>192</v>
      </c>
      <c r="C35" s="11" t="s">
        <v>193</v>
      </c>
      <c r="D35" s="10" t="s">
        <v>26</v>
      </c>
      <c r="E35" s="10">
        <v>2</v>
      </c>
      <c r="F35" s="12"/>
      <c r="G35" s="12">
        <f t="shared" si="0"/>
        <v>0</v>
      </c>
      <c r="H35" s="10"/>
    </row>
    <row r="36" ht="66" customHeight="1" spans="1:8">
      <c r="A36" s="10">
        <v>33</v>
      </c>
      <c r="B36" s="13" t="s">
        <v>81</v>
      </c>
      <c r="C36" s="15" t="s">
        <v>194</v>
      </c>
      <c r="D36" s="13" t="s">
        <v>20</v>
      </c>
      <c r="E36" s="13">
        <v>2</v>
      </c>
      <c r="F36" s="12"/>
      <c r="G36" s="12">
        <f t="shared" si="0"/>
        <v>0</v>
      </c>
      <c r="H36" s="10"/>
    </row>
    <row r="37" ht="197" customHeight="1" spans="1:8">
      <c r="A37" s="10">
        <v>34</v>
      </c>
      <c r="B37" s="10" t="s">
        <v>195</v>
      </c>
      <c r="C37" s="11" t="s">
        <v>196</v>
      </c>
      <c r="D37" s="10" t="s">
        <v>26</v>
      </c>
      <c r="E37" s="10">
        <v>2</v>
      </c>
      <c r="F37" s="12"/>
      <c r="G37" s="12">
        <f t="shared" si="0"/>
        <v>0</v>
      </c>
      <c r="H37" s="10"/>
    </row>
    <row r="38" ht="64" customHeight="1" spans="1:8">
      <c r="A38" s="10">
        <v>35</v>
      </c>
      <c r="B38" s="13" t="s">
        <v>33</v>
      </c>
      <c r="C38" s="15" t="s">
        <v>197</v>
      </c>
      <c r="D38" s="10" t="s">
        <v>20</v>
      </c>
      <c r="E38" s="10">
        <v>6</v>
      </c>
      <c r="F38" s="12"/>
      <c r="G38" s="12">
        <f t="shared" si="0"/>
        <v>0</v>
      </c>
      <c r="H38" s="10"/>
    </row>
    <row r="39" ht="75" customHeight="1" spans="1:8">
      <c r="A39" s="10">
        <v>36</v>
      </c>
      <c r="B39" s="13" t="s">
        <v>87</v>
      </c>
      <c r="C39" s="15" t="s">
        <v>198</v>
      </c>
      <c r="D39" s="13" t="s">
        <v>26</v>
      </c>
      <c r="E39" s="10">
        <v>2</v>
      </c>
      <c r="F39" s="12"/>
      <c r="G39" s="12">
        <f t="shared" si="0"/>
        <v>0</v>
      </c>
      <c r="H39" s="13"/>
    </row>
    <row r="40" ht="67" customHeight="1" spans="1:8">
      <c r="A40" s="10">
        <v>37</v>
      </c>
      <c r="B40" s="13" t="s">
        <v>89</v>
      </c>
      <c r="C40" s="15" t="s">
        <v>199</v>
      </c>
      <c r="D40" s="13" t="s">
        <v>26</v>
      </c>
      <c r="E40" s="10">
        <v>2</v>
      </c>
      <c r="F40" s="12"/>
      <c r="G40" s="12">
        <f t="shared" si="0"/>
        <v>0</v>
      </c>
      <c r="H40" s="17"/>
    </row>
    <row r="41" ht="42.75" spans="1:8">
      <c r="A41" s="10">
        <v>38</v>
      </c>
      <c r="B41" s="13" t="s">
        <v>91</v>
      </c>
      <c r="C41" s="15" t="s">
        <v>92</v>
      </c>
      <c r="D41" s="13" t="s">
        <v>26</v>
      </c>
      <c r="E41" s="10">
        <v>20</v>
      </c>
      <c r="F41" s="12"/>
      <c r="G41" s="12">
        <f t="shared" si="0"/>
        <v>0</v>
      </c>
      <c r="H41" s="19" t="str">
        <f>_xlfn.DISPIMG("ID_8430778C0DA84DE5B2C482FCCC0B3D4F",1)</f>
        <v>=DISPIMG("ID_8430778C0DA84DE5B2C482FCCC0B3D4F",1)</v>
      </c>
    </row>
    <row r="42" ht="45" customHeight="1" spans="1:8">
      <c r="A42" s="10">
        <v>39</v>
      </c>
      <c r="B42" s="13" t="s">
        <v>93</v>
      </c>
      <c r="C42" s="13" t="s">
        <v>94</v>
      </c>
      <c r="D42" s="13" t="s">
        <v>26</v>
      </c>
      <c r="E42" s="10">
        <v>20</v>
      </c>
      <c r="F42" s="12"/>
      <c r="G42" s="12">
        <f t="shared" si="0"/>
        <v>0</v>
      </c>
      <c r="H42" s="19" t="str">
        <f>_xlfn.DISPIMG("ID_6A642A94E066466BAAB3AA6129BA23D2",1)</f>
        <v>=DISPIMG("ID_6A642A94E066466BAAB3AA6129BA23D2",1)</v>
      </c>
    </row>
    <row r="43" ht="93" customHeight="1" spans="1:8">
      <c r="A43" s="10">
        <v>40</v>
      </c>
      <c r="B43" s="13" t="s">
        <v>155</v>
      </c>
      <c r="C43" s="15" t="s">
        <v>200</v>
      </c>
      <c r="D43" s="13" t="s">
        <v>26</v>
      </c>
      <c r="E43" s="10">
        <v>2</v>
      </c>
      <c r="F43" s="12"/>
      <c r="G43" s="12">
        <f t="shared" si="0"/>
        <v>0</v>
      </c>
      <c r="H43" s="17"/>
    </row>
    <row r="44" ht="108" customHeight="1" spans="1:8">
      <c r="A44" s="10">
        <v>41</v>
      </c>
      <c r="B44" s="10" t="s">
        <v>201</v>
      </c>
      <c r="C44" s="11" t="s">
        <v>202</v>
      </c>
      <c r="D44" s="10" t="s">
        <v>103</v>
      </c>
      <c r="E44" s="10">
        <v>2</v>
      </c>
      <c r="F44" s="12"/>
      <c r="G44" s="12">
        <f t="shared" si="0"/>
        <v>0</v>
      </c>
      <c r="H44" s="10"/>
    </row>
    <row r="45" ht="127" customHeight="1" spans="1:8">
      <c r="A45" s="10">
        <v>42</v>
      </c>
      <c r="B45" s="10" t="s">
        <v>203</v>
      </c>
      <c r="C45" s="11" t="s">
        <v>204</v>
      </c>
      <c r="D45" s="10" t="s">
        <v>103</v>
      </c>
      <c r="E45" s="10">
        <v>2</v>
      </c>
      <c r="F45" s="12"/>
      <c r="G45" s="12">
        <f t="shared" si="0"/>
        <v>0</v>
      </c>
      <c r="H45" s="10"/>
    </row>
    <row r="46" ht="294" customHeight="1" spans="1:8">
      <c r="A46" s="10">
        <v>43</v>
      </c>
      <c r="B46" s="13" t="s">
        <v>66</v>
      </c>
      <c r="C46" s="15" t="s">
        <v>205</v>
      </c>
      <c r="D46" s="10" t="s">
        <v>26</v>
      </c>
      <c r="E46" s="10">
        <v>10</v>
      </c>
      <c r="F46" s="12"/>
      <c r="G46" s="12">
        <f t="shared" si="0"/>
        <v>0</v>
      </c>
      <c r="H46" s="10"/>
    </row>
    <row r="47" ht="66" customHeight="1" spans="1:8">
      <c r="A47" s="10">
        <v>44</v>
      </c>
      <c r="B47" s="13" t="s">
        <v>76</v>
      </c>
      <c r="C47" s="15" t="s">
        <v>206</v>
      </c>
      <c r="D47" s="10" t="s">
        <v>124</v>
      </c>
      <c r="E47" s="10">
        <v>20</v>
      </c>
      <c r="F47" s="12"/>
      <c r="G47" s="12">
        <f t="shared" si="0"/>
        <v>0</v>
      </c>
      <c r="H47" s="10"/>
    </row>
    <row r="48" ht="102" customHeight="1" spans="1:8">
      <c r="A48" s="10">
        <v>45</v>
      </c>
      <c r="B48" s="10" t="s">
        <v>207</v>
      </c>
      <c r="C48" s="11" t="s">
        <v>208</v>
      </c>
      <c r="D48" s="10" t="s">
        <v>20</v>
      </c>
      <c r="E48" s="10">
        <v>36</v>
      </c>
      <c r="F48" s="12"/>
      <c r="G48" s="12">
        <f t="shared" si="0"/>
        <v>0</v>
      </c>
      <c r="H48" s="10"/>
    </row>
    <row r="49" ht="30" customHeight="1" spans="1:8">
      <c r="A49" s="20">
        <v>46</v>
      </c>
      <c r="B49" s="21" t="s">
        <v>209</v>
      </c>
      <c r="C49" s="22"/>
      <c r="D49" s="22"/>
      <c r="E49" s="22"/>
      <c r="F49" s="23"/>
      <c r="G49" s="24">
        <f>SUM(G4:G48)</f>
        <v>0</v>
      </c>
      <c r="H49" s="25"/>
    </row>
    <row r="50" s="1" customFormat="1" ht="30" customHeight="1" spans="1:8">
      <c r="A50" s="26" t="s">
        <v>151</v>
      </c>
      <c r="B50" s="27"/>
      <c r="C50" s="27"/>
      <c r="D50" s="27"/>
      <c r="E50" s="27"/>
      <c r="F50" s="28"/>
      <c r="G50" s="28"/>
      <c r="H50" s="29"/>
    </row>
  </sheetData>
  <mergeCells count="10">
    <mergeCell ref="A1:H1"/>
    <mergeCell ref="F2:G2"/>
    <mergeCell ref="B49:F49"/>
    <mergeCell ref="A50:H50"/>
    <mergeCell ref="A2:A3"/>
    <mergeCell ref="B2:B3"/>
    <mergeCell ref="C2:C3"/>
    <mergeCell ref="D2:D3"/>
    <mergeCell ref="E2:E3"/>
    <mergeCell ref="H2:H3"/>
  </mergeCells>
  <conditionalFormatting sqref="H41">
    <cfRule type="expression" dxfId="0" priority="2" stopIfTrue="1">
      <formula>XEI1048460&lt;&gt;#REF!</formula>
    </cfRule>
  </conditionalFormatting>
  <conditionalFormatting sqref="H42:H43">
    <cfRule type="expression" dxfId="0" priority="1" stopIfTrue="1">
      <formula>#REF!&lt;&gt;#REF!</formula>
    </cfRule>
  </conditionalFormatting>
  <printOptions horizontalCentered="1"/>
  <pageMargins left="0.393055555555556" right="0.393055555555556" top="0.865972222222222" bottom="0.865972222222222" header="0.298611111111111" footer="0.298611111111111"/>
  <pageSetup paperSize="9" scale="74" fitToHeight="0" orientation="portrait"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合计</vt:lpstr>
      <vt:lpstr>陈埠厨具设备</vt:lpstr>
      <vt:lpstr>焦岗湖厨具设备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，遇见</cp:lastModifiedBy>
  <dcterms:created xsi:type="dcterms:W3CDTF">2023-05-12T11:15:00Z</dcterms:created>
  <dcterms:modified xsi:type="dcterms:W3CDTF">2025-08-20T11:53:52Z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235ED6B9976A411FAF079AB26F4895A9_13</vt:lpwstr>
  </property>
</Properties>
</file>